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2"/>
  <workbookPr updateLinks="never"/>
  <mc:AlternateContent xmlns:mc="http://schemas.openxmlformats.org/markup-compatibility/2006">
    <mc:Choice Requires="x15">
      <x15ac:absPath xmlns:x15ac="http://schemas.microsoft.com/office/spreadsheetml/2010/11/ac" url="D:\DNS\DNS-do_ALFRESCA\2021-CPHP\CPHP-(II.)-004-2021\2-vyzva\vyzva-podpurne dokumenty\"/>
    </mc:Choice>
  </mc:AlternateContent>
  <xr:revisionPtr revIDLastSave="0" documentId="13_ncr:1_{00C7714D-EC4B-4DD0-9C13-1C7D36341FFB}" xr6:coauthVersionLast="36" xr6:coauthVersionMax="36" xr10:uidLastSave="{00000000-0000-0000-0000-000000000000}"/>
  <bookViews>
    <workbookView xWindow="0" yWindow="0" windowWidth="19200" windowHeight="6930" xr2:uid="{00000000-000D-0000-FFFF-FFFF00000000}"/>
  </bookViews>
  <sheets>
    <sheet name="CPHP" sheetId="1" r:id="rId1"/>
  </sheets>
  <externalReferences>
    <externalReference r:id="rId2"/>
    <externalReference r:id="rId3"/>
    <externalReference r:id="rId4"/>
    <externalReference r:id="rId5"/>
    <externalReference r:id="rId6"/>
  </externalReferences>
  <definedNames>
    <definedName name="_xlnm.Print_Titles" localSheetId="0">CPHP!$6:$6</definedName>
    <definedName name="_xlnm.Print_Area" localSheetId="0">CPHP!$B$1:$L$71</definedName>
  </definedNames>
  <calcPr calcId="191029"/>
</workbook>
</file>

<file path=xl/calcChain.xml><?xml version="1.0" encoding="utf-8"?>
<calcChain xmlns="http://schemas.openxmlformats.org/spreadsheetml/2006/main">
  <c r="K36" i="1" l="1"/>
  <c r="J39" i="1"/>
  <c r="K41" i="1"/>
  <c r="J42" i="1"/>
  <c r="J47" i="1"/>
  <c r="J55" i="1"/>
  <c r="J63" i="1"/>
  <c r="J36" i="1"/>
  <c r="J37" i="1"/>
  <c r="K37" i="1"/>
  <c r="J38" i="1"/>
  <c r="K38" i="1"/>
  <c r="J40" i="1"/>
  <c r="K40" i="1"/>
  <c r="J41" i="1"/>
  <c r="K42" i="1"/>
  <c r="J43" i="1"/>
  <c r="K43" i="1"/>
  <c r="J44" i="1"/>
  <c r="K44" i="1"/>
  <c r="J45" i="1"/>
  <c r="K45" i="1"/>
  <c r="J46" i="1"/>
  <c r="K46" i="1"/>
  <c r="J48" i="1"/>
  <c r="K48" i="1"/>
  <c r="J49" i="1"/>
  <c r="K49" i="1"/>
  <c r="J50" i="1"/>
  <c r="K50" i="1"/>
  <c r="J51" i="1"/>
  <c r="K51" i="1"/>
  <c r="J52" i="1"/>
  <c r="K52" i="1"/>
  <c r="J53" i="1"/>
  <c r="K53" i="1"/>
  <c r="J54" i="1"/>
  <c r="K54" i="1"/>
  <c r="J56" i="1"/>
  <c r="K56" i="1"/>
  <c r="J57" i="1"/>
  <c r="K57" i="1"/>
  <c r="J58" i="1"/>
  <c r="K58" i="1"/>
  <c r="J59" i="1"/>
  <c r="K59" i="1"/>
  <c r="J60" i="1"/>
  <c r="K60" i="1"/>
  <c r="J61" i="1"/>
  <c r="K61" i="1"/>
  <c r="J62" i="1"/>
  <c r="K62" i="1"/>
  <c r="J64" i="1"/>
  <c r="K64" i="1"/>
  <c r="J65" i="1"/>
  <c r="K65" i="1"/>
  <c r="J66" i="1"/>
  <c r="K66" i="1"/>
  <c r="J67" i="1"/>
  <c r="K67" i="1"/>
  <c r="J68" i="1"/>
  <c r="K68" i="1"/>
  <c r="K63" i="1" l="1"/>
  <c r="K55" i="1"/>
  <c r="K47" i="1"/>
  <c r="K39" i="1"/>
  <c r="G68" i="1"/>
  <c r="G67" i="1"/>
  <c r="G66" i="1"/>
  <c r="G65" i="1"/>
  <c r="G64" i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K35" i="1"/>
  <c r="J35" i="1"/>
  <c r="G35" i="1"/>
  <c r="K34" i="1"/>
  <c r="J34" i="1"/>
  <c r="G34" i="1"/>
  <c r="K33" i="1"/>
  <c r="J33" i="1"/>
  <c r="G33" i="1"/>
  <c r="K32" i="1"/>
  <c r="J32" i="1"/>
  <c r="G32" i="1"/>
  <c r="K31" i="1"/>
  <c r="J31" i="1"/>
  <c r="G31" i="1"/>
  <c r="K30" i="1"/>
  <c r="J30" i="1"/>
  <c r="G30" i="1"/>
  <c r="K29" i="1"/>
  <c r="J29" i="1"/>
  <c r="G29" i="1"/>
  <c r="K28" i="1"/>
  <c r="J28" i="1"/>
  <c r="G28" i="1"/>
  <c r="K27" i="1"/>
  <c r="J27" i="1"/>
  <c r="G27" i="1"/>
  <c r="K26" i="1"/>
  <c r="J26" i="1"/>
  <c r="G26" i="1"/>
  <c r="K25" i="1"/>
  <c r="J25" i="1"/>
  <c r="G25" i="1"/>
  <c r="K24" i="1"/>
  <c r="J24" i="1"/>
  <c r="G24" i="1"/>
  <c r="K23" i="1"/>
  <c r="J23" i="1"/>
  <c r="G23" i="1"/>
  <c r="K22" i="1"/>
  <c r="J22" i="1"/>
  <c r="G22" i="1"/>
  <c r="K21" i="1"/>
  <c r="J21" i="1"/>
  <c r="G21" i="1"/>
  <c r="K20" i="1"/>
  <c r="J20" i="1"/>
  <c r="G20" i="1"/>
  <c r="K19" i="1"/>
  <c r="J19" i="1"/>
  <c r="G19" i="1"/>
  <c r="K18" i="1"/>
  <c r="J18" i="1"/>
  <c r="G18" i="1"/>
  <c r="K17" i="1"/>
  <c r="J17" i="1"/>
  <c r="G17" i="1"/>
  <c r="K16" i="1"/>
  <c r="J16" i="1"/>
  <c r="G16" i="1"/>
  <c r="K15" i="1"/>
  <c r="J15" i="1"/>
  <c r="G15" i="1"/>
  <c r="K14" i="1"/>
  <c r="J14" i="1"/>
  <c r="G14" i="1"/>
  <c r="K13" i="1"/>
  <c r="J13" i="1"/>
  <c r="G13" i="1"/>
  <c r="K12" i="1"/>
  <c r="J12" i="1"/>
  <c r="G12" i="1"/>
  <c r="K11" i="1"/>
  <c r="J11" i="1"/>
  <c r="G11" i="1"/>
  <c r="K10" i="1"/>
  <c r="J10" i="1"/>
  <c r="G10" i="1"/>
  <c r="K9" i="1"/>
  <c r="J9" i="1"/>
  <c r="G9" i="1"/>
  <c r="K8" i="1"/>
  <c r="J8" i="1"/>
  <c r="G8" i="1"/>
  <c r="K7" i="1"/>
  <c r="J7" i="1"/>
  <c r="G7" i="1"/>
  <c r="H71" i="1" l="1"/>
  <c r="I71" i="1"/>
</calcChain>
</file>

<file path=xl/sharedStrings.xml><?xml version="1.0" encoding="utf-8"?>
<sst xmlns="http://schemas.openxmlformats.org/spreadsheetml/2006/main" count="279" uniqueCount="165">
  <si>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</si>
  <si>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</si>
  <si>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</si>
  <si>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</si>
  <si>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</si>
  <si>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</si>
  <si>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</si>
  <si>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balení</t>
  </si>
  <si>
    <t>ks</t>
  </si>
  <si>
    <t>role</t>
  </si>
  <si>
    <t xml:space="preserve">33761000-2 - Toaletní papír </t>
  </si>
  <si>
    <t xml:space="preserve">39830000-9 - Čistící prostředky </t>
  </si>
  <si>
    <t>Papírové Z-Z ručníky</t>
  </si>
  <si>
    <t>ks (balíček)</t>
  </si>
  <si>
    <t>33763000-6 - Papírové ruční utěrky</t>
  </si>
  <si>
    <t>ks 
(role)</t>
  </si>
  <si>
    <t>MYCÍ PROSTŘEDEK NA PODLAHY</t>
  </si>
  <si>
    <t>39831300-9 - Čisticí prostředky na podlahy</t>
  </si>
  <si>
    <t xml:space="preserve">MYCÍ PROSTŘEDEK NA PODLAHY </t>
  </si>
  <si>
    <t>MYCÍ PROSTŘ. KUCHYNĚ NA NÁDOBÍ</t>
  </si>
  <si>
    <t>39832100-4 - Prášek na mytí nádobí</t>
  </si>
  <si>
    <t>MYCÍ PROSTŘ. KOUPELNA - rozprašovač</t>
  </si>
  <si>
    <t>MYCÍ PROSTŘ. KOUPELNA - čistící krém</t>
  </si>
  <si>
    <t>MYCÍ PROSTŘ. KOUPELNA - tekutý</t>
  </si>
  <si>
    <t>MYCÍ PROSTŘ. WC - extra účinný</t>
  </si>
  <si>
    <t>39831600-2 - Čisticí prostředky pro WC</t>
  </si>
  <si>
    <t>VŮNĚ WC - gel - "vanička"</t>
  </si>
  <si>
    <t xml:space="preserve">39811100-1 - Osvěžovače vzduchu </t>
  </si>
  <si>
    <t>ČISTIČ ODPADŮ</t>
  </si>
  <si>
    <t>ODSTRAŇOVAČ PLÍSNÍ S ROZPRAŠOVAČEM</t>
  </si>
  <si>
    <t>Čistič oken s rozprašovačem</t>
  </si>
  <si>
    <t>Vinylové rukavice - M</t>
  </si>
  <si>
    <t>18424000-7 - Rukavice</t>
  </si>
  <si>
    <t>pár</t>
  </si>
  <si>
    <t>Rukavice gumové - M</t>
  </si>
  <si>
    <t xml:space="preserve">Vnitřní bavlněná vložka, velikost M.  </t>
  </si>
  <si>
    <t>Sáčky na odpadky</t>
  </si>
  <si>
    <t>19640000-4 - Odpadní pytle a sáčky z polymerů ethylenu</t>
  </si>
  <si>
    <t>Sáčky na odpadky - pevné</t>
  </si>
  <si>
    <t xml:space="preserve">33760000-5 - Toaletní papír, kapesníky, ruční utěrky a ubrousky </t>
  </si>
  <si>
    <t>Utěrky bavlněné</t>
  </si>
  <si>
    <t>Utěrky bavlněné, rozměr cca 50 x 65 cm.</t>
  </si>
  <si>
    <t>Vědro 15 l</t>
  </si>
  <si>
    <t>39224330-0 - Vědra</t>
  </si>
  <si>
    <t>39224100-9 - Košťata</t>
  </si>
  <si>
    <t xml:space="preserve">Hadr na podlahu  </t>
  </si>
  <si>
    <t>39525800-6 - Úklidové hadry</t>
  </si>
  <si>
    <t xml:space="preserve">Prachovka </t>
  </si>
  <si>
    <t>39525100-9  - Prachovky</t>
  </si>
  <si>
    <t>38 x 38 cm, viskozová, barevná.</t>
  </si>
  <si>
    <t>40 x 40 cm, klasická utěrka švédská z mikrovlákna.</t>
  </si>
  <si>
    <t>Molitanové houbičky malé</t>
  </si>
  <si>
    <t>MYCÍ PROSTŘEDEK NA PODLAHY - mazlavé mýdlo</t>
  </si>
  <si>
    <t xml:space="preserve">39813000-4 - Čisticí pasty a prášky </t>
  </si>
  <si>
    <t>Rukavice latex - M</t>
  </si>
  <si>
    <t xml:space="preserve">Rukavice přírodní latex, vysoce elastické, s bavlněnou vystýlkou, velikost M. </t>
  </si>
  <si>
    <t>Rukavice latex - L</t>
  </si>
  <si>
    <t xml:space="preserve">Rukavice přírodní latex, vysoce elastické, s bavlněnou vystýlkou, velikost L. </t>
  </si>
  <si>
    <t>Rukavice latex - XL</t>
  </si>
  <si>
    <t xml:space="preserve">Rukavice přírodní latex, vysoce elastické, s bavlněnou vystýlkou, velikost XL. </t>
  </si>
  <si>
    <t>Smetáček + lopatka</t>
  </si>
  <si>
    <t xml:space="preserve">39224350-6 - Lopatky na smetí 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</si>
  <si>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</si>
  <si>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</si>
  <si>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</si>
  <si>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39800000-0 - Čisticí a lešticí výrobky</t>
  </si>
  <si>
    <t>39832000-3 - Prostředky na mytí nádobí</t>
  </si>
  <si>
    <t>V případě, že se dodavatel při předání zboží na některá uvedená tel. čísla nedovolá, bude v takovém případě volat tel. 377 631 331.</t>
  </si>
  <si>
    <t xml:space="preserve">Název </t>
  </si>
  <si>
    <t>Měrná jednotka [MJ]</t>
  </si>
  <si>
    <t xml:space="preserve">Popis </t>
  </si>
  <si>
    <t>Maximální cena za jednotlivé položky 
 v Kč BEZ DPH</t>
  </si>
  <si>
    <t>Fakturace</t>
  </si>
  <si>
    <t xml:space="preserve">Kontaktní osoba 
k převzetí zboží 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</si>
  <si>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</si>
  <si>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</si>
  <si>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POZNÁMKA </t>
  </si>
  <si>
    <t>CPV - výběr
čisticí prostředky a hygienické potřeby</t>
  </si>
  <si>
    <t>Samostatná faktura</t>
  </si>
  <si>
    <t>DEZINFEKČNÍ PROSTŘEDEK NA PRACOVNÍ PLOCHY</t>
  </si>
  <si>
    <t>DEZINFEKČNÍ PROSTŘEDEK NA PODLAHY</t>
  </si>
  <si>
    <t>MÝDLO TEKUTÉ - s aplikátorem</t>
  </si>
  <si>
    <t>Příloha č. 2 Kupní smlouvy - technická specifikace
Čisticí prostředky a hygienické potřeby (II.) 004-2021</t>
  </si>
  <si>
    <t>DEZINFEKČNÍ PROSTŘ NA PRACOVNÍ PLOCHY</t>
  </si>
  <si>
    <t>MYCÍ PROSTŘ. KUCHYNĚ - tekutý krém</t>
  </si>
  <si>
    <t>MYCÍ PROSTŘ. KUCHYNĚ - čistící krém</t>
  </si>
  <si>
    <t>Husté tekuté mýdlo s glycerinem,  s přírodními výtažky, balení s aplikátorem, náplň  0,75 - 1l.</t>
  </si>
  <si>
    <t>TEKUTÁ MYCÍ PASTA</t>
  </si>
  <si>
    <t>Abrazivní tekutá mycí pasta na ruce s obsahem  zvláčňujících a vyživujících přísad, náplň  0,4 - 0,6 kg.</t>
  </si>
  <si>
    <t>KYSELINA SOLNÁ</t>
  </si>
  <si>
    <t>Velikost M. Balení 100 - 120 ks.</t>
  </si>
  <si>
    <t xml:space="preserve">63 x 74cm  - 60litrů. Pevné sáčky do odpadkových košů, vyrobené z HDPE fólie. Odolné proti roztržení a úniku tekutiny, tloušťka fólie min. 24 mic. Role 10  -12 ks.  </t>
  </si>
  <si>
    <t>Vědro 10 l</t>
  </si>
  <si>
    <t xml:space="preserve">Smeták - plastový </t>
  </si>
  <si>
    <t xml:space="preserve">Smeták - dřevěný </t>
  </si>
  <si>
    <t>Násada na smetáky a kartáče</t>
  </si>
  <si>
    <t>Dřevěná, pr. 2,5 cm,  délka 160 cm.</t>
  </si>
  <si>
    <t>Stěrka na podlahu - gumová</t>
  </si>
  <si>
    <t>Stěrka na podlahu, vhodná pro velké plochy, z kterých je nutné odstranit větší množství vody. Dlouhá teleskopická hliníková tyč,  stěrka  vyrobena z kvalitní pevné gumy pro stahování vody ze všech povrchů.</t>
  </si>
  <si>
    <t>Rozměr 54 x 65 cm, klasický tkaný (bílý),  - složení:  75% Bavlny, 25% Viskózy.</t>
  </si>
  <si>
    <t>Zvon WC</t>
  </si>
  <si>
    <t>WC zvon gumový s dřevěnou rukojetí.</t>
  </si>
  <si>
    <t>Toaletní papír v roli 19</t>
  </si>
  <si>
    <t>MÝDLOVÝ PROSTŘEDEK NA PODLAHY</t>
  </si>
  <si>
    <t>PROSTŘEDEK DO MYCÍCH STROJŮ</t>
  </si>
  <si>
    <t>Alkalický prostředek pro strojní čištění podlah. Náplň 10 -11 kg.</t>
  </si>
  <si>
    <t>DEZINFEKČNÍ PROSTŘ NA ÚPAVU VODY</t>
  </si>
  <si>
    <t>Koncentrovaný kapalný  dezinfekční a mycí prostředek - obsah chloranu sodného menší než 5%,vhodný i pro dezinfekci pitné vody, náplň 1 - 1,5 l.</t>
  </si>
  <si>
    <t>MYCÍ PROSTŘ. KUCHYNĚ -prášek</t>
  </si>
  <si>
    <t>MYCÍ PROSTŘ. WC - leštící,gel</t>
  </si>
  <si>
    <t>VŮNĚ WC - suchý sprey</t>
  </si>
  <si>
    <t>Osvěžovač vzduchu - suchý spray, odstraňovač pachů, náplň  300 ml  - 400 ml.</t>
  </si>
  <si>
    <t>Osvěžovač vzduchu, gel - "vanička", náplň 150 g - 200 g.</t>
  </si>
  <si>
    <t>MÝDLO  TEKUTÉ- bez aplikátoru</t>
  </si>
  <si>
    <t>Husté tekuté mýdlo s glycerinem, s přírodními výtažky, balení bez aplikátoru, náplň   5 -6 l. Obsah NaCl max. 1%. Nutno doložit potvrzením od  výrobce.</t>
  </si>
  <si>
    <t xml:space="preserve">SODA </t>
  </si>
  <si>
    <t>Krystalický přípravek na změkčení vody. Náplň 1 - 1,5 kg.</t>
  </si>
  <si>
    <t>Tekutý prostředek na odstranění na odstranění plísní, řas, hub, lišejníků a kvasinek - fungicidní a dezinfekční účinky, vhodný na omítky, zdivo, kámen, mramor, žulu, přírodní dřevo, keramiku, obkládačky, sklokeramiku, smalt, sklo, plasty, laminát, akryl, vinyl, silikon, gumu, teflon, nerez, chromované povrchy.Použitív interiérech i exteriérech. Náplň  0,5 - 0,75 l.</t>
  </si>
  <si>
    <t>ČISTÍCÍ PROSTŘEDEK NA ODSTRANĚNÍ VODNÍHO KAMENE</t>
  </si>
  <si>
    <t>Leštěnka na nábytek - spray</t>
  </si>
  <si>
    <t>Rukavice latex - S</t>
  </si>
  <si>
    <t xml:space="preserve">Rukavice přírodní latex, vysoce elastické, s bavlněnou vystýlkou, velikost S. </t>
  </si>
  <si>
    <t>50 x 60cm - 30litrů. Tloušťka min. 6 mic. Role 50 - 60 ks.</t>
  </si>
  <si>
    <t xml:space="preserve">Pytle na odpadky </t>
  </si>
  <si>
    <t>MgA. Markéta Kalivodová,
Tel.: 37763 6830</t>
  </si>
  <si>
    <t>Univerzitní 28, 
301 00 Plzeň,
Fakulta designu a umění Ladislava Sutnara - Katedra designu,
místnost LS 144</t>
  </si>
  <si>
    <t>Jan Pinker, 
Tel.: 602 389 189</t>
  </si>
  <si>
    <t>Univerzitní 26, 
301 00 Plzeň,
Správa budov,
místnost EK 110</t>
  </si>
  <si>
    <t>Univerzální čisticí přípravek na podlahy pro ruční mytí - bez obsahu fosfátů. Použití na podlahy (např. PVC, linolea, dlažby, mramor) a na další omyvatelné plochy a povrchy, náplň 5 - 6 l.</t>
  </si>
  <si>
    <t>Mazlavé mýdlo obsah volných žíravých alkálií 0,2 - 0,9 %. Použití mytí podlah, chodeb, hygienických zařízení, stěn před malováním, odstraňování hrubších nečistot, náplň 9 - 10 kg.</t>
  </si>
  <si>
    <t>Dezinfekční prostředek na alkoholové bázi, bezoplachový. Použití zejména: na pracovní plochy v kuchyni, pro dezinfekci omyvatelných povrchů, předmětů a zařízení včetně ploch přicházejících do styku s potravinami, vhodný i pro aplikaci na plastové, polykarbonátové a lakované povrchy, náplň 0,75 - 1 l.</t>
  </si>
  <si>
    <t>Tekutý přípravek na ruční mytí nádobí, odstraňování mastnoty i ve studené vodě, náplň  5 - 5,5 l.</t>
  </si>
  <si>
    <t>Tekutý krém. Abrazivní čistící prostředek s mikročásticemi - krémová kapalina, rozpustný. Použití: odstraňování připálenin, pro úklid všech omyvatelných ploch, materiálů z nerezi, umakartu, keramiky, plastických hmot. Doplňkově je možné použití i k čištění umývadel, van a keramických povrchů, náplň  0,5 - 0,75 l.</t>
  </si>
  <si>
    <t>Jemný čisticí krém s přísadou abrazivních látek. pH: 7,5-10. Použití zejména: čištění nádobí, sporáků, umyvadel, van, smaltovaných předmětů apod., na úklid kuchyní, koupelen a všech nenasákavých povrchů, náplň 600-800 g.</t>
  </si>
  <si>
    <t>Sypký čistič potrubí. Použití: čištění kuchyňských odpadů od vlasů, tuků, papíru, vaty. Balení s bezpečnostním víčkem. Náplň  0,9 - 1,2 kg.</t>
  </si>
  <si>
    <t>Kyselina solná 30% syntetická technická. Použití k čištění, leptání, pájení a k dalším technickým účelům. Rozpouští kovy (i chromování), vodní kámen. Obsah 1 - 1,5 kg nebo 1 - 1,5 l.</t>
  </si>
  <si>
    <t>Čistič oken s obsahem alkoholu  - s rozprašovačem - pH: 7,0 - 9,0. Náplň 0,5 - 1 l.</t>
  </si>
  <si>
    <t>Vědro plast bez výlevky, 15 litrů .</t>
  </si>
  <si>
    <t>Vědro plast  bez výlevky, 10 litrů.</t>
  </si>
  <si>
    <t>Smeták bez násady pro vnitřní použití, šíře 30 cm.</t>
  </si>
  <si>
    <t xml:space="preserve">Souprava s otvorem pro  zavěšení, - štětiny - syntetické vlákno polyetylen,  lopatka opatřena gumou. </t>
  </si>
  <si>
    <t>Molitanové houbičky malé, na jedné straně abrazivní vrstva, balení 10 - 12ks.</t>
  </si>
  <si>
    <t>Balíček skládaných Z-Z ručníků. 2vrstvé, bílé, 100% celuloza, rozměr 23 x 25cm, 1ks (balíček) min. 150ks papírových ručníků. "určeno do zásobníků". V kartonu min. 20ks (balíčků).</t>
  </si>
  <si>
    <t>Role průmyslová 19, 2vrstvý, bílý, 100% celuloza. V balení min. 12ks (rolí). Návin min. 100 bm, průměr dutinky max. 6,5 cm. Určeno do zásobníků.</t>
  </si>
  <si>
    <t>Univerzální čistící prostředek se čpavkem. Použití zejména: mytí podlahových krytin, kachliček, dlaždic, omyvatelných stěn, na podlahy, nábytek, lamináty, nerez, smalt, keramiku, okna, koberce, náplň 1,5  - 2 l.</t>
  </si>
  <si>
    <t>Mýdlový čistič. Použití zejména: čištění dřevěných povrchů a laminátových podlah, náplň 0,75 - 1 l.</t>
  </si>
  <si>
    <t>Dezinfekční prostředek na alkoholové bázi, bezoplachový. Použití zejména: na pracovní plochy v kuchyni, pro dezinfekci omyvatelných povrchů, předmětů a zařízení včetně ploch přicházejících do styku s potravinami, vhodný i pro aplikaci na plastové, polykarbonátové a lakované povrchy, náplň 0,75 -  1 l.</t>
  </si>
  <si>
    <t>Tekutý čistící a dezinfekční prostředek - baktericidní a fungicidní účinky. Použití: na podlahy, chodby, koupelny a  hygienická zařízení, náplň 0,75 - 1 l.</t>
  </si>
  <si>
    <t>Tekutý přípravek na ruční mytí nádobí,  odstraňování mastnoty i ve studené vodě, náplň 1 - 1,5 l.</t>
  </si>
  <si>
    <t>Univerzální čisticí prostředek ve formě prášku. Použití: na kuchyňské nádobí, vany, umyvadla, hygienická zařízení, keramické obkládačky , odstraňuje připáleniny a jiné nečistoty, náplň  0,5 - 0,75kg.</t>
  </si>
  <si>
    <t>Kyselý přípravek v rozprašovači, s antibakteriální přísadou, obsah látek rozpouštějíci rez a vodní kámen. Použití:  pro všechny omývatelné plochy, včetně akrylátu. Náplň 0,5 - 0,75l.</t>
  </si>
  <si>
    <t>Čistící krém s rozprašovačem  - s aktivními odmašťovacími látkami a aktivními látkami proti vodnímu kameni. Náplň 0,5 - 0,75l.</t>
  </si>
  <si>
    <t>Tekutý čistič  na vápenaté usazeniny. Použití: nerezové dřezy a vodovodní baterie, keramická umyvadla, vany, příbory, sklenice, jídelní soupravy, podlahy, dlaždičky,keramika. Náplň  0,75 - 1l.</t>
  </si>
  <si>
    <t>Extra účinný čistič v rozprašovači. Použití: k odstranění nečistot a  vodního kamene . Náplň 0,75 - 1l.</t>
  </si>
  <si>
    <t>Dezinfekční a leštící přípravek - gel,  rozpustný ve vodě. Použití: k odstranění nečistot a  vodního kamene v toaletě. Náplň  0,75 - 1l.</t>
  </si>
  <si>
    <t>Kyselý přípravek na odstraňování vápenatých usazenin v mycích strojích, odstraňování nánosů vápenatých a hořečnatých solí z porcelánových a nerezových předmětů atd.  Obsah 7- 8 kg.</t>
  </si>
  <si>
    <t>Leštěnka na nábytek proti prachu  - spray. Použití zejména: na kov, dřevo, sklo, plast. Náplň 400 ml - 500 ml.</t>
  </si>
  <si>
    <t>Čistič oken s obsahem alkoholu - s rozprašovačem - pH: 7,0 - 9,0. Náplň 0,5 - 1 l.</t>
  </si>
  <si>
    <t xml:space="preserve">63 x 74cm - 60litrů. Pevné sáčky do odpadkových košů, vyrobené z HDPE fólie. Odolné proti roztržení a úniku tekutiny, tloušťka fólie min. 24 mic. Role 10 -12 ks.  </t>
  </si>
  <si>
    <t>Z netkaného textilu  (vizkóza), rozměr 60 x 70  (oranžový).</t>
  </si>
  <si>
    <t>Rozměr 52 x 90 cm, klasický tkaný (bílý). Složení: 75% Bavlny, 25% Viskózy.</t>
  </si>
  <si>
    <t>Rozměr 54 x 65 cm, klasický tkaný (bílý). Složení: 75% Bavlny, 25% Viskózy.</t>
  </si>
  <si>
    <t>Rozměr 120x150, LDPE, tloušťka min. 50 mic., 240 L, role 8 ks.</t>
  </si>
  <si>
    <t>Požadavek zadavatele: 
do sloupce označeného textem:</t>
  </si>
  <si>
    <t>Dodavatel doplní do jednotlivých prázdných žlutě podbarvených buněk požadované údaje, tj. jednotkové ceny.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</si>
</sst>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1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</font>
    <font>
      <sz val="11"/>
      <color indexed="64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</font>
    <font>
      <sz val="11.5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4" fillId="0" borderId="0"/>
    <xf numFmtId="0" fontId="15" fillId="0" borderId="0"/>
  </cellStyleXfs>
  <cellXfs count="117">
    <xf numFmtId="0" fontId="0" fillId="0" borderId="0" xfId="0"/>
    <xf numFmtId="0" fontId="20" fillId="0" borderId="1" xfId="0" applyFont="1" applyFill="1" applyBorder="1" applyAlignment="1" applyProtection="1">
      <alignment horizontal="center" vertical="center" wrapText="1"/>
    </xf>
    <xf numFmtId="0" fontId="0" fillId="2" borderId="1" xfId="0" applyFill="1" applyBorder="1" applyAlignment="1" applyProtection="1">
      <alignment horizontal="center" vertical="center" wrapText="1"/>
    </xf>
    <xf numFmtId="0" fontId="8" fillId="0" borderId="18" xfId="0" applyNumberFormat="1" applyFont="1" applyFill="1" applyBorder="1" applyAlignment="1" applyProtection="1">
      <alignment horizontal="center" vertical="center" wrapText="1"/>
    </xf>
    <xf numFmtId="0" fontId="8" fillId="0" borderId="19" xfId="0" applyNumberFormat="1" applyFont="1" applyFill="1" applyBorder="1" applyAlignment="1" applyProtection="1">
      <alignment horizontal="center" vertical="center" wrapText="1"/>
    </xf>
    <xf numFmtId="0" fontId="8" fillId="0" borderId="20" xfId="0" applyNumberFormat="1" applyFont="1" applyFill="1" applyBorder="1" applyAlignment="1" applyProtection="1">
      <alignment horizontal="center" vertical="center" wrapText="1"/>
    </xf>
    <xf numFmtId="0" fontId="8" fillId="0" borderId="21" xfId="0" applyNumberFormat="1" applyFont="1" applyFill="1" applyBorder="1" applyAlignment="1" applyProtection="1">
      <alignment horizontal="center" vertical="center" wrapText="1"/>
    </xf>
    <xf numFmtId="164" fontId="14" fillId="2" borderId="8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2" borderId="9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2" borderId="6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2" borderId="11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0" xfId="0" applyProtection="1"/>
    <xf numFmtId="0" fontId="17" fillId="0" borderId="0" xfId="0" applyFont="1" applyFill="1" applyAlignment="1" applyProtection="1">
      <alignment horizontal="left" vertical="center" wrapText="1"/>
    </xf>
    <xf numFmtId="0" fontId="17" fillId="0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Alignment="1" applyProtection="1">
      <alignment wrapText="1"/>
    </xf>
    <xf numFmtId="0" fontId="6" fillId="0" borderId="0" xfId="0" applyFont="1" applyAlignment="1" applyProtection="1">
      <alignment vertical="center"/>
    </xf>
    <xf numFmtId="0" fontId="8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5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 wrapText="1"/>
    </xf>
    <xf numFmtId="0" fontId="10" fillId="0" borderId="28" xfId="0" applyFont="1" applyBorder="1" applyAlignment="1" applyProtection="1">
      <alignment vertical="center" wrapText="1"/>
    </xf>
    <xf numFmtId="0" fontId="10" fillId="0" borderId="0" xfId="0" applyFont="1" applyAlignment="1" applyProtection="1">
      <alignment vertical="center" wrapText="1"/>
    </xf>
    <xf numFmtId="0" fontId="5" fillId="0" borderId="28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horizontal="right" vertical="center" indent="1"/>
    </xf>
    <xf numFmtId="0" fontId="5" fillId="2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2" fillId="3" borderId="3" xfId="0" applyFont="1" applyFill="1" applyBorder="1" applyAlignment="1" applyProtection="1">
      <alignment horizontal="center" vertical="center" textRotation="90" wrapText="1"/>
    </xf>
    <xf numFmtId="0" fontId="18" fillId="3" borderId="4" xfId="0" applyFont="1" applyFill="1" applyBorder="1" applyAlignment="1" applyProtection="1">
      <alignment horizontal="center" vertical="center" wrapText="1"/>
    </xf>
    <xf numFmtId="0" fontId="12" fillId="3" borderId="4" xfId="0" applyFont="1" applyFill="1" applyBorder="1" applyAlignment="1" applyProtection="1">
      <alignment horizontal="center" vertical="center" wrapText="1"/>
    </xf>
    <xf numFmtId="0" fontId="5" fillId="2" borderId="4" xfId="0" applyFont="1" applyFill="1" applyBorder="1" applyAlignment="1" applyProtection="1">
      <alignment horizontal="center" vertical="center" wrapText="1"/>
    </xf>
    <xf numFmtId="0" fontId="5" fillId="3" borderId="4" xfId="0" applyFont="1" applyFill="1" applyBorder="1" applyAlignment="1" applyProtection="1">
      <alignment horizontal="center" vertical="center" wrapText="1"/>
    </xf>
    <xf numFmtId="0" fontId="16" fillId="3" borderId="4" xfId="0" applyFont="1" applyFill="1" applyBorder="1" applyAlignment="1" applyProtection="1">
      <alignment horizontal="center" vertical="center" wrapText="1"/>
    </xf>
    <xf numFmtId="0" fontId="18" fillId="3" borderId="23" xfId="0" applyFont="1" applyFill="1" applyBorder="1" applyAlignment="1" applyProtection="1">
      <alignment horizontal="center" vertical="center" wrapText="1"/>
    </xf>
    <xf numFmtId="0" fontId="0" fillId="0" borderId="22" xfId="0" applyBorder="1" applyProtection="1"/>
    <xf numFmtId="164" fontId="0" fillId="0" borderId="0" xfId="0" applyNumberFormat="1" applyProtection="1"/>
    <xf numFmtId="3" fontId="0" fillId="0" borderId="15" xfId="0" applyNumberFormat="1" applyFill="1" applyBorder="1" applyAlignment="1" applyProtection="1">
      <alignment horizontal="center" vertical="center" wrapText="1"/>
    </xf>
    <xf numFmtId="0" fontId="13" fillId="0" borderId="8" xfId="2" applyFont="1" applyFill="1" applyBorder="1" applyAlignment="1" applyProtection="1">
      <alignment horizontal="left" vertical="center" wrapText="1"/>
    </xf>
    <xf numFmtId="3" fontId="0" fillId="0" borderId="8" xfId="0" applyNumberFormat="1" applyFill="1" applyBorder="1" applyAlignment="1" applyProtection="1">
      <alignment horizontal="center" vertical="center" wrapText="1"/>
    </xf>
    <xf numFmtId="0" fontId="13" fillId="0" borderId="8" xfId="2" applyFont="1" applyFill="1" applyBorder="1" applyAlignment="1" applyProtection="1">
      <alignment horizontal="center" vertical="center" wrapText="1"/>
    </xf>
    <xf numFmtId="164" fontId="0" fillId="0" borderId="8" xfId="0" applyNumberFormat="1" applyFill="1" applyBorder="1" applyAlignment="1" applyProtection="1">
      <alignment horizontal="right" vertical="center" indent="1"/>
    </xf>
    <xf numFmtId="165" fontId="0" fillId="0" borderId="8" xfId="0" applyNumberFormat="1" applyBorder="1" applyAlignment="1" applyProtection="1">
      <alignment horizontal="right" vertical="center" indent="1"/>
    </xf>
    <xf numFmtId="0" fontId="0" fillId="0" borderId="8" xfId="0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 wrapText="1"/>
    </xf>
    <xf numFmtId="0" fontId="16" fillId="0" borderId="10" xfId="0" applyFont="1" applyFill="1" applyBorder="1" applyAlignment="1" applyProtection="1">
      <alignment horizontal="center" vertical="center" wrapText="1"/>
    </xf>
    <xf numFmtId="0" fontId="0" fillId="0" borderId="10" xfId="0" applyFill="1" applyBorder="1" applyAlignment="1" applyProtection="1">
      <alignment horizontal="center" vertical="center" wrapText="1"/>
    </xf>
    <xf numFmtId="0" fontId="0" fillId="0" borderId="24" xfId="0" applyFill="1" applyBorder="1" applyAlignment="1" applyProtection="1">
      <alignment horizontal="center" vertical="center" wrapText="1"/>
    </xf>
    <xf numFmtId="3" fontId="0" fillId="0" borderId="12" xfId="0" applyNumberFormat="1" applyFill="1" applyBorder="1" applyAlignment="1" applyProtection="1">
      <alignment horizontal="center" vertical="center" wrapText="1"/>
    </xf>
    <xf numFmtId="0" fontId="0" fillId="0" borderId="9" xfId="0" applyFill="1" applyBorder="1" applyAlignment="1" applyProtection="1">
      <alignment horizontal="left" vertical="center" wrapText="1"/>
    </xf>
    <xf numFmtId="3" fontId="0" fillId="0" borderId="9" xfId="0" applyNumberFormat="1" applyFill="1" applyBorder="1" applyAlignment="1" applyProtection="1">
      <alignment horizontal="center" vertical="center" wrapText="1"/>
    </xf>
    <xf numFmtId="49" fontId="0" fillId="0" borderId="9" xfId="0" applyNumberFormat="1" applyFill="1" applyBorder="1" applyAlignment="1" applyProtection="1">
      <alignment horizontal="center" vertical="center" wrapText="1"/>
    </xf>
    <xf numFmtId="49" fontId="2" fillId="0" borderId="9" xfId="0" applyNumberFormat="1" applyFont="1" applyFill="1" applyBorder="1" applyAlignment="1" applyProtection="1">
      <alignment horizontal="left" vertical="center" wrapText="1"/>
    </xf>
    <xf numFmtId="164" fontId="0" fillId="0" borderId="9" xfId="0" applyNumberFormat="1" applyFill="1" applyBorder="1" applyAlignment="1" applyProtection="1">
      <alignment horizontal="right" vertical="center" indent="1"/>
    </xf>
    <xf numFmtId="165" fontId="0" fillId="0" borderId="9" xfId="0" applyNumberFormat="1" applyBorder="1" applyAlignment="1" applyProtection="1">
      <alignment horizontal="right" vertical="center" indent="1"/>
    </xf>
    <xf numFmtId="0" fontId="0" fillId="0" borderId="9" xfId="0" applyBorder="1" applyAlignment="1" applyProtection="1">
      <alignment horizontal="center" vertical="center"/>
    </xf>
    <xf numFmtId="0" fontId="2" fillId="0" borderId="13" xfId="0" applyFont="1" applyFill="1" applyBorder="1" applyAlignment="1" applyProtection="1">
      <alignment horizontal="center" vertical="center" wrapText="1"/>
    </xf>
    <xf numFmtId="0" fontId="3" fillId="0" borderId="13" xfId="0" applyFont="1" applyFill="1" applyBorder="1" applyAlignment="1" applyProtection="1">
      <alignment horizontal="center" vertical="center" wrapText="1"/>
    </xf>
    <xf numFmtId="0" fontId="16" fillId="0" borderId="13" xfId="0" applyFont="1" applyFill="1" applyBorder="1" applyAlignment="1" applyProtection="1">
      <alignment horizontal="center" vertical="center" wrapText="1"/>
    </xf>
    <xf numFmtId="0" fontId="0" fillId="0" borderId="13" xfId="0" applyFill="1" applyBorder="1" applyAlignment="1" applyProtection="1">
      <alignment horizontal="center" vertical="center" wrapText="1"/>
    </xf>
    <xf numFmtId="0" fontId="0" fillId="0" borderId="25" xfId="0" applyFill="1" applyBorder="1" applyAlignment="1" applyProtection="1">
      <alignment horizontal="center" vertical="center" wrapText="1"/>
    </xf>
    <xf numFmtId="0" fontId="3" fillId="0" borderId="9" xfId="0" applyFont="1" applyFill="1" applyBorder="1" applyAlignment="1" applyProtection="1">
      <alignment horizontal="left" vertical="center" wrapText="1"/>
    </xf>
    <xf numFmtId="0" fontId="0" fillId="0" borderId="9" xfId="0" applyFill="1" applyBorder="1" applyAlignment="1" applyProtection="1">
      <alignment horizontal="center" vertical="center" wrapText="1"/>
    </xf>
    <xf numFmtId="0" fontId="2" fillId="0" borderId="9" xfId="0" applyFont="1" applyFill="1" applyBorder="1" applyAlignment="1" applyProtection="1">
      <alignment horizontal="left" vertical="center" wrapText="1"/>
    </xf>
    <xf numFmtId="0" fontId="13" fillId="0" borderId="9" xfId="1" applyFont="1" applyFill="1" applyBorder="1" applyAlignment="1" applyProtection="1">
      <alignment horizontal="left" vertical="center"/>
    </xf>
    <xf numFmtId="0" fontId="13" fillId="0" borderId="9" xfId="2" applyFont="1" applyFill="1" applyBorder="1" applyAlignment="1" applyProtection="1">
      <alignment horizontal="center" vertical="center" wrapText="1"/>
    </xf>
    <xf numFmtId="0" fontId="13" fillId="0" borderId="9" xfId="1" applyFont="1" applyFill="1" applyBorder="1" applyAlignment="1" applyProtection="1">
      <alignment horizontal="left" vertical="center" wrapText="1"/>
    </xf>
    <xf numFmtId="0" fontId="19" fillId="0" borderId="9" xfId="1" applyFont="1" applyFill="1" applyBorder="1" applyAlignment="1" applyProtection="1">
      <alignment horizontal="left" vertical="center" wrapText="1"/>
    </xf>
    <xf numFmtId="0" fontId="13" fillId="0" borderId="9" xfId="2" applyFont="1" applyFill="1" applyBorder="1" applyAlignment="1" applyProtection="1">
      <alignment horizontal="left" vertical="center" wrapText="1"/>
    </xf>
    <xf numFmtId="0" fontId="13" fillId="0" borderId="9" xfId="2" applyFont="1" applyFill="1" applyBorder="1" applyAlignment="1" applyProtection="1">
      <alignment horizontal="center" vertical="center"/>
    </xf>
    <xf numFmtId="0" fontId="19" fillId="0" borderId="9" xfId="2" applyFont="1" applyFill="1" applyBorder="1" applyAlignment="1" applyProtection="1">
      <alignment horizontal="left" vertical="center" wrapText="1"/>
    </xf>
    <xf numFmtId="3" fontId="0" fillId="0" borderId="14" xfId="0" applyNumberFormat="1" applyFill="1" applyBorder="1" applyAlignment="1" applyProtection="1">
      <alignment horizontal="center" vertical="center" wrapText="1"/>
    </xf>
    <xf numFmtId="0" fontId="19" fillId="0" borderId="6" xfId="2" applyFont="1" applyFill="1" applyBorder="1" applyAlignment="1" applyProtection="1">
      <alignment horizontal="left" vertical="center" wrapText="1"/>
    </xf>
    <xf numFmtId="3" fontId="0" fillId="0" borderId="6" xfId="0" applyNumberFormat="1" applyFill="1" applyBorder="1" applyAlignment="1" applyProtection="1">
      <alignment horizontal="center" vertical="center" wrapText="1"/>
    </xf>
    <xf numFmtId="0" fontId="13" fillId="0" borderId="6" xfId="2" applyFont="1" applyFill="1" applyBorder="1" applyAlignment="1" applyProtection="1">
      <alignment horizontal="center" vertical="center"/>
    </xf>
    <xf numFmtId="164" fontId="0" fillId="0" borderId="6" xfId="0" applyNumberFormat="1" applyFill="1" applyBorder="1" applyAlignment="1" applyProtection="1">
      <alignment horizontal="right" vertical="center" indent="1"/>
    </xf>
    <xf numFmtId="165" fontId="0" fillId="0" borderId="6" xfId="0" applyNumberFormat="1" applyBorder="1" applyAlignment="1" applyProtection="1">
      <alignment horizontal="right" vertical="center" indent="1"/>
    </xf>
    <xf numFmtId="0" fontId="0" fillId="0" borderId="6" xfId="0" applyBorder="1" applyAlignment="1" applyProtection="1">
      <alignment horizontal="center" vertical="center"/>
    </xf>
    <xf numFmtId="0" fontId="2" fillId="0" borderId="16" xfId="0" applyFont="1" applyFill="1" applyBorder="1" applyAlignment="1" applyProtection="1">
      <alignment horizontal="center" vertical="center" wrapText="1"/>
    </xf>
    <xf numFmtId="0" fontId="3" fillId="0" borderId="16" xfId="0" applyFont="1" applyFill="1" applyBorder="1" applyAlignment="1" applyProtection="1">
      <alignment horizontal="center" vertical="center" wrapText="1"/>
    </xf>
    <xf numFmtId="0" fontId="16" fillId="0" borderId="16" xfId="0" applyFont="1" applyFill="1" applyBorder="1" applyAlignment="1" applyProtection="1">
      <alignment horizontal="center" vertical="center" wrapText="1"/>
    </xf>
    <xf numFmtId="0" fontId="0" fillId="0" borderId="16" xfId="0" applyFill="1" applyBorder="1" applyAlignment="1" applyProtection="1">
      <alignment horizontal="center" vertical="center" wrapText="1"/>
    </xf>
    <xf numFmtId="0" fontId="0" fillId="0" borderId="26" xfId="0" applyFill="1" applyBorder="1" applyAlignment="1" applyProtection="1">
      <alignment horizontal="center" vertical="center" wrapText="1"/>
    </xf>
    <xf numFmtId="3" fontId="0" fillId="0" borderId="7" xfId="0" applyNumberFormat="1" applyFill="1" applyBorder="1" applyAlignment="1" applyProtection="1">
      <alignment horizontal="center" vertical="center" wrapText="1"/>
    </xf>
    <xf numFmtId="0" fontId="13" fillId="0" borderId="11" xfId="2" applyFont="1" applyFill="1" applyBorder="1" applyAlignment="1" applyProtection="1">
      <alignment horizontal="left" vertical="center" wrapText="1"/>
    </xf>
    <xf numFmtId="3" fontId="0" fillId="0" borderId="11" xfId="0" applyNumberFormat="1" applyFill="1" applyBorder="1" applyAlignment="1" applyProtection="1">
      <alignment horizontal="center" vertical="center" wrapText="1"/>
    </xf>
    <xf numFmtId="0" fontId="13" fillId="0" borderId="11" xfId="2" applyFont="1" applyFill="1" applyBorder="1" applyAlignment="1" applyProtection="1">
      <alignment horizontal="center" vertical="center"/>
    </xf>
    <xf numFmtId="164" fontId="0" fillId="0" borderId="11" xfId="0" applyNumberFormat="1" applyFill="1" applyBorder="1" applyAlignment="1" applyProtection="1">
      <alignment horizontal="right" vertical="center" indent="1"/>
    </xf>
    <xf numFmtId="165" fontId="0" fillId="0" borderId="11" xfId="0" applyNumberFormat="1" applyBorder="1" applyAlignment="1" applyProtection="1">
      <alignment horizontal="right" vertical="center" indent="1"/>
    </xf>
    <xf numFmtId="0" fontId="0" fillId="0" borderId="11" xfId="0" applyBorder="1" applyAlignment="1" applyProtection="1">
      <alignment horizontal="center" vertical="center"/>
    </xf>
    <xf numFmtId="0" fontId="0" fillId="0" borderId="27" xfId="0" applyFill="1" applyBorder="1" applyAlignment="1" applyProtection="1">
      <alignment horizontal="center" vertical="center" wrapText="1"/>
    </xf>
    <xf numFmtId="16" fontId="13" fillId="0" borderId="9" xfId="2" applyNumberFormat="1" applyFont="1" applyFill="1" applyBorder="1" applyAlignment="1" applyProtection="1">
      <alignment horizontal="center" vertical="center"/>
    </xf>
    <xf numFmtId="0" fontId="8" fillId="0" borderId="25" xfId="0" applyFont="1" applyFill="1" applyBorder="1" applyAlignment="1" applyProtection="1">
      <alignment horizontal="center" vertical="center" wrapText="1"/>
    </xf>
    <xf numFmtId="0" fontId="13" fillId="0" borderId="6" xfId="1" applyFont="1" applyFill="1" applyBorder="1" applyAlignment="1" applyProtection="1">
      <alignment horizontal="left" vertical="center"/>
    </xf>
    <xf numFmtId="0" fontId="13" fillId="0" borderId="6" xfId="2" applyFont="1" applyFill="1" applyBorder="1" applyAlignment="1" applyProtection="1">
      <alignment horizontal="center" vertical="center" wrapText="1"/>
    </xf>
    <xf numFmtId="0" fontId="13" fillId="0" borderId="6" xfId="1" applyFont="1" applyFill="1" applyBorder="1" applyAlignment="1" applyProtection="1">
      <alignment horizontal="left" vertical="center" wrapText="1"/>
    </xf>
    <xf numFmtId="0" fontId="8" fillId="0" borderId="26" xfId="0" applyFont="1" applyFill="1" applyBorder="1" applyAlignment="1" applyProtection="1">
      <alignment horizontal="center" vertical="center" wrapText="1"/>
    </xf>
    <xf numFmtId="0" fontId="0" fillId="0" borderId="17" xfId="0" applyBorder="1" applyProtection="1"/>
    <xf numFmtId="0" fontId="5" fillId="0" borderId="0" xfId="0" applyFont="1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2" fillId="3" borderId="3" xfId="0" applyFont="1" applyFill="1" applyBorder="1" applyAlignment="1" applyProtection="1">
      <alignment horizontal="center" vertical="center" wrapText="1"/>
    </xf>
    <xf numFmtId="0" fontId="5" fillId="3" borderId="4" xfId="0" applyFont="1" applyFill="1" applyBorder="1" applyAlignment="1" applyProtection="1">
      <alignment horizontal="center" vertical="center" wrapText="1"/>
    </xf>
    <xf numFmtId="0" fontId="0" fillId="3" borderId="4" xfId="0" applyFill="1" applyBorder="1" applyAlignment="1" applyProtection="1">
      <alignment vertical="center" wrapText="1"/>
    </xf>
    <xf numFmtId="0" fontId="0" fillId="3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12" fillId="0" borderId="0" xfId="0" applyFont="1" applyAlignment="1" applyProtection="1">
      <alignment horizontal="left" vertical="center" wrapText="1"/>
    </xf>
    <xf numFmtId="164" fontId="9" fillId="0" borderId="0" xfId="0" applyNumberFormat="1" applyFont="1" applyAlignment="1" applyProtection="1">
      <alignment horizontal="right" vertical="center" indent="1"/>
    </xf>
    <xf numFmtId="164" fontId="6" fillId="0" borderId="3" xfId="0" applyNumberFormat="1" applyFont="1" applyBorder="1" applyAlignment="1" applyProtection="1">
      <alignment horizontal="center" vertical="center"/>
    </xf>
    <xf numFmtId="164" fontId="6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</cellXfs>
  <cellStyles count="3">
    <cellStyle name="Normální" xfId="0" builtinId="0"/>
    <cellStyle name="Normální 2" xfId="1" xr:uid="{00000000-0005-0000-0000-000001000000}"/>
    <cellStyle name="normální 3" xfId="2" xr:uid="{00000000-0005-0000-0000-000002000000}"/>
  </cellStyles>
  <dxfs count="26">
    <dxf>
      <numFmt numFmtId="30" formatCode="@"/>
      <fill>
        <patternFill patternType="solid">
          <fgColor rgb="FFFF9F9F"/>
          <bgColor rgb="FFFF9F9F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colors>
    <mruColors>
      <color rgb="FFDDE9F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3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jindrov/Desktop/&#268;ist&#237;c&#237;%20a%20hygienick&#233;%20pot&#345;eby%20II.%20(2021)%20-%20katalog%20zbo&#382;&#237;%201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TEMP/kristofo/DNS%20003%20Brejcha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DNS%202021/DNS%20003/DNS%20003%20Pol&#237;vkov&#225;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TEMP/kristofo/DNS%20003%20Pol&#237;vkov&#225;%20mopy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TEMP/kristofo/DNS%20003%20Honomichlov&#225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PHP"/>
      <sheetName val="SOP_CPHP"/>
      <sheetName val="CPV"/>
    </sheetNames>
    <sheetDataSet>
      <sheetData sheetId="0" refreshError="1"/>
      <sheetData sheetId="1" refreshError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PV"/>
    </sheetNames>
    <sheetDataSet>
      <sheetData sheetId="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PV"/>
    </sheetNames>
    <sheetDataSet>
      <sheetData sheetId="0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PV"/>
    </sheetNames>
    <sheetDataSet>
      <sheetData sheetId="0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PV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218"/>
  <sheetViews>
    <sheetView showGridLines="0" tabSelected="1" zoomScale="75" zoomScaleNormal="75" workbookViewId="0">
      <selection activeCell="I7" sqref="I7"/>
    </sheetView>
  </sheetViews>
  <sheetFormatPr defaultRowHeight="14.5" x14ac:dyDescent="0.35"/>
  <cols>
    <col min="1" max="1" width="1.453125" style="11" bestFit="1" customWidth="1"/>
    <col min="2" max="2" width="5.54296875" style="11" bestFit="1" customWidth="1"/>
    <col min="3" max="3" width="39.1796875" style="15" customWidth="1"/>
    <col min="4" max="4" width="11.54296875" style="116" customWidth="1"/>
    <col min="5" max="5" width="11" style="14" customWidth="1"/>
    <col min="6" max="6" width="99.81640625" style="15" customWidth="1"/>
    <col min="7" max="7" width="19.81640625" style="15" hidden="1" customWidth="1"/>
    <col min="8" max="8" width="20.08984375" style="11" customWidth="1"/>
    <col min="9" max="9" width="24.81640625" style="11" customWidth="1"/>
    <col min="10" max="10" width="20.54296875" style="11" bestFit="1" customWidth="1"/>
    <col min="11" max="11" width="19.54296875" style="11" bestFit="1" customWidth="1"/>
    <col min="12" max="12" width="14.26953125" style="11" customWidth="1"/>
    <col min="13" max="13" width="28.6328125" style="11" customWidth="1"/>
    <col min="14" max="14" width="36.453125" style="11" customWidth="1"/>
    <col min="15" max="15" width="35" style="11" customWidth="1"/>
    <col min="16" max="16" width="17.90625" style="11" hidden="1" customWidth="1"/>
    <col min="17" max="17" width="51.54296875" style="16" bestFit="1" customWidth="1"/>
    <col min="18" max="16384" width="8.7265625" style="11"/>
  </cols>
  <sheetData>
    <row r="1" spans="1:18" ht="38.4" customHeight="1" x14ac:dyDescent="0.35">
      <c r="B1" s="12" t="s">
        <v>82</v>
      </c>
      <c r="C1" s="13"/>
      <c r="D1" s="13"/>
    </row>
    <row r="2" spans="1:18" ht="20.149999999999999" customHeight="1" x14ac:dyDescent="0.35">
      <c r="C2" s="11"/>
      <c r="D2" s="17"/>
      <c r="E2" s="18"/>
      <c r="F2" s="19"/>
      <c r="G2" s="19"/>
      <c r="H2" s="19"/>
      <c r="I2" s="19"/>
      <c r="K2" s="20"/>
      <c r="L2" s="21"/>
      <c r="M2" s="21"/>
      <c r="N2" s="21"/>
      <c r="O2" s="21"/>
      <c r="P2" s="21"/>
      <c r="Q2" s="22"/>
    </row>
    <row r="3" spans="1:18" ht="20.149999999999999" customHeight="1" x14ac:dyDescent="0.35">
      <c r="B3" s="1" t="s">
        <v>163</v>
      </c>
      <c r="C3" s="1"/>
      <c r="D3" s="2" t="s">
        <v>0</v>
      </c>
      <c r="E3" s="2"/>
      <c r="F3" s="3" t="s">
        <v>164</v>
      </c>
      <c r="G3" s="4"/>
      <c r="H3" s="23"/>
      <c r="I3" s="24"/>
      <c r="J3" s="24"/>
      <c r="K3" s="24"/>
    </row>
    <row r="4" spans="1:18" ht="20.149999999999999" customHeight="1" thickBot="1" x14ac:dyDescent="0.4">
      <c r="B4" s="1"/>
      <c r="C4" s="1"/>
      <c r="D4" s="2"/>
      <c r="E4" s="2"/>
      <c r="F4" s="5"/>
      <c r="G4" s="6"/>
      <c r="H4" s="25"/>
      <c r="I4" s="20"/>
      <c r="K4" s="20"/>
    </row>
    <row r="5" spans="1:18" ht="34.5" customHeight="1" thickBot="1" x14ac:dyDescent="0.4">
      <c r="B5" s="26"/>
      <c r="C5" s="27"/>
      <c r="D5" s="28"/>
      <c r="E5" s="28"/>
      <c r="F5" s="19"/>
      <c r="G5" s="29"/>
      <c r="I5" s="30" t="s">
        <v>0</v>
      </c>
      <c r="Q5" s="31"/>
    </row>
    <row r="6" spans="1:18" ht="75.650000000000006" customHeight="1" thickTop="1" thickBot="1" x14ac:dyDescent="0.4">
      <c r="B6" s="32" t="s">
        <v>1</v>
      </c>
      <c r="C6" s="33" t="s">
        <v>68</v>
      </c>
      <c r="D6" s="34" t="s">
        <v>2</v>
      </c>
      <c r="E6" s="33" t="s">
        <v>69</v>
      </c>
      <c r="F6" s="33" t="s">
        <v>70</v>
      </c>
      <c r="G6" s="33" t="s">
        <v>71</v>
      </c>
      <c r="H6" s="34" t="s">
        <v>3</v>
      </c>
      <c r="I6" s="35" t="s">
        <v>4</v>
      </c>
      <c r="J6" s="36" t="s">
        <v>5</v>
      </c>
      <c r="K6" s="36" t="s">
        <v>6</v>
      </c>
      <c r="L6" s="33" t="s">
        <v>72</v>
      </c>
      <c r="M6" s="37" t="s">
        <v>73</v>
      </c>
      <c r="N6" s="33" t="s">
        <v>74</v>
      </c>
      <c r="O6" s="33" t="s">
        <v>75</v>
      </c>
      <c r="P6" s="33" t="s">
        <v>76</v>
      </c>
      <c r="Q6" s="38" t="s">
        <v>77</v>
      </c>
      <c r="R6" s="39"/>
    </row>
    <row r="7" spans="1:18" ht="53.4" customHeight="1" thickTop="1" x14ac:dyDescent="0.35">
      <c r="A7" s="40"/>
      <c r="B7" s="41">
        <v>1</v>
      </c>
      <c r="C7" s="42" t="s">
        <v>18</v>
      </c>
      <c r="D7" s="43">
        <v>1</v>
      </c>
      <c r="E7" s="44" t="s">
        <v>8</v>
      </c>
      <c r="F7" s="42" t="s">
        <v>128</v>
      </c>
      <c r="G7" s="45">
        <f t="shared" ref="G7:G38" si="0">D7*H7</f>
        <v>60</v>
      </c>
      <c r="H7" s="45">
        <v>60</v>
      </c>
      <c r="I7" s="7"/>
      <c r="J7" s="46">
        <f t="shared" ref="J7:J35" si="1">D7*I7</f>
        <v>0</v>
      </c>
      <c r="K7" s="47" t="str">
        <f t="shared" ref="K7:K35" si="2">IF(ISNUMBER(I7), IF(I7&gt;H7,"NEVYHOVUJE","VYHOVUJE")," ")</f>
        <v xml:space="preserve"> </v>
      </c>
      <c r="L7" s="48" t="s">
        <v>78</v>
      </c>
      <c r="M7" s="48" t="s">
        <v>124</v>
      </c>
      <c r="N7" s="48" t="s">
        <v>125</v>
      </c>
      <c r="O7" s="49">
        <v>14</v>
      </c>
      <c r="P7" s="50"/>
      <c r="Q7" s="51" t="s">
        <v>17</v>
      </c>
      <c r="R7" s="39"/>
    </row>
    <row r="8" spans="1:18" ht="37.75" customHeight="1" x14ac:dyDescent="0.35">
      <c r="B8" s="52">
        <v>2</v>
      </c>
      <c r="C8" s="53" t="s">
        <v>52</v>
      </c>
      <c r="D8" s="54">
        <v>1</v>
      </c>
      <c r="E8" s="55" t="s">
        <v>8</v>
      </c>
      <c r="F8" s="56" t="s">
        <v>129</v>
      </c>
      <c r="G8" s="57">
        <f t="shared" si="0"/>
        <v>190</v>
      </c>
      <c r="H8" s="57">
        <v>190</v>
      </c>
      <c r="I8" s="8"/>
      <c r="J8" s="58">
        <f t="shared" si="1"/>
        <v>0</v>
      </c>
      <c r="K8" s="59" t="str">
        <f t="shared" si="2"/>
        <v xml:space="preserve"> </v>
      </c>
      <c r="L8" s="60"/>
      <c r="M8" s="61"/>
      <c r="N8" s="61"/>
      <c r="O8" s="62"/>
      <c r="P8" s="63"/>
      <c r="Q8" s="64" t="s">
        <v>17</v>
      </c>
      <c r="R8" s="39"/>
    </row>
    <row r="9" spans="1:18" ht="57.65" customHeight="1" x14ac:dyDescent="0.35">
      <c r="B9" s="52">
        <v>3</v>
      </c>
      <c r="C9" s="53" t="s">
        <v>83</v>
      </c>
      <c r="D9" s="54">
        <v>2</v>
      </c>
      <c r="E9" s="55" t="s">
        <v>8</v>
      </c>
      <c r="F9" s="56" t="s">
        <v>130</v>
      </c>
      <c r="G9" s="57">
        <f t="shared" si="0"/>
        <v>192</v>
      </c>
      <c r="H9" s="57">
        <v>96</v>
      </c>
      <c r="I9" s="8"/>
      <c r="J9" s="58">
        <f t="shared" si="1"/>
        <v>0</v>
      </c>
      <c r="K9" s="59" t="str">
        <f t="shared" si="2"/>
        <v xml:space="preserve"> </v>
      </c>
      <c r="L9" s="60"/>
      <c r="M9" s="61"/>
      <c r="N9" s="61"/>
      <c r="O9" s="62"/>
      <c r="P9" s="63"/>
      <c r="Q9" s="64" t="s">
        <v>11</v>
      </c>
      <c r="R9" s="39"/>
    </row>
    <row r="10" spans="1:18" ht="37.75" customHeight="1" x14ac:dyDescent="0.35">
      <c r="B10" s="52">
        <v>4</v>
      </c>
      <c r="C10" s="53" t="s">
        <v>19</v>
      </c>
      <c r="D10" s="54">
        <v>1</v>
      </c>
      <c r="E10" s="55" t="s">
        <v>8</v>
      </c>
      <c r="F10" s="56" t="s">
        <v>131</v>
      </c>
      <c r="G10" s="57">
        <f t="shared" si="0"/>
        <v>70</v>
      </c>
      <c r="H10" s="57">
        <v>70</v>
      </c>
      <c r="I10" s="8"/>
      <c r="J10" s="58">
        <f t="shared" si="1"/>
        <v>0</v>
      </c>
      <c r="K10" s="59" t="str">
        <f t="shared" si="2"/>
        <v xml:space="preserve"> </v>
      </c>
      <c r="L10" s="60"/>
      <c r="M10" s="61"/>
      <c r="N10" s="61"/>
      <c r="O10" s="62"/>
      <c r="P10" s="63"/>
      <c r="Q10" s="64" t="s">
        <v>66</v>
      </c>
      <c r="R10" s="39"/>
    </row>
    <row r="11" spans="1:18" ht="56.4" customHeight="1" x14ac:dyDescent="0.35">
      <c r="B11" s="52">
        <v>5</v>
      </c>
      <c r="C11" s="65" t="s">
        <v>84</v>
      </c>
      <c r="D11" s="54">
        <v>1</v>
      </c>
      <c r="E11" s="66" t="s">
        <v>8</v>
      </c>
      <c r="F11" s="67" t="s">
        <v>132</v>
      </c>
      <c r="G11" s="57">
        <f t="shared" si="0"/>
        <v>38</v>
      </c>
      <c r="H11" s="57">
        <v>38</v>
      </c>
      <c r="I11" s="8"/>
      <c r="J11" s="58">
        <f t="shared" si="1"/>
        <v>0</v>
      </c>
      <c r="K11" s="59" t="str">
        <f t="shared" si="2"/>
        <v xml:space="preserve"> </v>
      </c>
      <c r="L11" s="60"/>
      <c r="M11" s="61"/>
      <c r="N11" s="61"/>
      <c r="O11" s="62"/>
      <c r="P11" s="63"/>
      <c r="Q11" s="64" t="s">
        <v>53</v>
      </c>
      <c r="R11" s="39"/>
    </row>
    <row r="12" spans="1:18" ht="42" customHeight="1" x14ac:dyDescent="0.35">
      <c r="B12" s="52">
        <v>6</v>
      </c>
      <c r="C12" s="68" t="s">
        <v>85</v>
      </c>
      <c r="D12" s="54">
        <v>1</v>
      </c>
      <c r="E12" s="69" t="s">
        <v>8</v>
      </c>
      <c r="F12" s="70" t="s">
        <v>133</v>
      </c>
      <c r="G12" s="57">
        <f t="shared" si="0"/>
        <v>24</v>
      </c>
      <c r="H12" s="57">
        <v>24</v>
      </c>
      <c r="I12" s="8"/>
      <c r="J12" s="58">
        <f t="shared" si="1"/>
        <v>0</v>
      </c>
      <c r="K12" s="59" t="str">
        <f t="shared" si="2"/>
        <v xml:space="preserve"> </v>
      </c>
      <c r="L12" s="60"/>
      <c r="M12" s="61"/>
      <c r="N12" s="61"/>
      <c r="O12" s="62"/>
      <c r="P12" s="63"/>
      <c r="Q12" s="64" t="s">
        <v>53</v>
      </c>
      <c r="R12" s="39"/>
    </row>
    <row r="13" spans="1:18" ht="30.65" customHeight="1" x14ac:dyDescent="0.35">
      <c r="B13" s="52">
        <v>7</v>
      </c>
      <c r="C13" s="68" t="s">
        <v>81</v>
      </c>
      <c r="D13" s="54">
        <v>4</v>
      </c>
      <c r="E13" s="69" t="s">
        <v>8</v>
      </c>
      <c r="F13" s="71" t="s">
        <v>86</v>
      </c>
      <c r="G13" s="57">
        <f t="shared" si="0"/>
        <v>88</v>
      </c>
      <c r="H13" s="57">
        <v>22</v>
      </c>
      <c r="I13" s="8"/>
      <c r="J13" s="58">
        <f t="shared" si="1"/>
        <v>0</v>
      </c>
      <c r="K13" s="59" t="str">
        <f t="shared" si="2"/>
        <v xml:space="preserve"> </v>
      </c>
      <c r="L13" s="60"/>
      <c r="M13" s="61"/>
      <c r="N13" s="61"/>
      <c r="O13" s="62"/>
      <c r="P13" s="63"/>
      <c r="Q13" s="64" t="s">
        <v>11</v>
      </c>
      <c r="R13" s="39"/>
    </row>
    <row r="14" spans="1:18" ht="33.65" customHeight="1" x14ac:dyDescent="0.35">
      <c r="B14" s="52">
        <v>8</v>
      </c>
      <c r="C14" s="72" t="s">
        <v>87</v>
      </c>
      <c r="D14" s="54">
        <v>4</v>
      </c>
      <c r="E14" s="73" t="s">
        <v>8</v>
      </c>
      <c r="F14" s="74" t="s">
        <v>88</v>
      </c>
      <c r="G14" s="57">
        <f t="shared" si="0"/>
        <v>76</v>
      </c>
      <c r="H14" s="57">
        <v>19</v>
      </c>
      <c r="I14" s="8"/>
      <c r="J14" s="58">
        <f t="shared" si="1"/>
        <v>0</v>
      </c>
      <c r="K14" s="59" t="str">
        <f t="shared" si="2"/>
        <v xml:space="preserve"> </v>
      </c>
      <c r="L14" s="60"/>
      <c r="M14" s="61"/>
      <c r="N14" s="61"/>
      <c r="O14" s="62"/>
      <c r="P14" s="63"/>
      <c r="Q14" s="64" t="s">
        <v>11</v>
      </c>
      <c r="R14" s="39"/>
    </row>
    <row r="15" spans="1:18" ht="49.75" customHeight="1" x14ac:dyDescent="0.35">
      <c r="B15" s="52">
        <v>9</v>
      </c>
      <c r="C15" s="72" t="s">
        <v>28</v>
      </c>
      <c r="D15" s="54">
        <v>1</v>
      </c>
      <c r="E15" s="73" t="s">
        <v>8</v>
      </c>
      <c r="F15" s="72" t="s">
        <v>134</v>
      </c>
      <c r="G15" s="57">
        <f t="shared" si="0"/>
        <v>65</v>
      </c>
      <c r="H15" s="57">
        <v>65</v>
      </c>
      <c r="I15" s="8"/>
      <c r="J15" s="58">
        <f t="shared" si="1"/>
        <v>0</v>
      </c>
      <c r="K15" s="59" t="str">
        <f t="shared" si="2"/>
        <v xml:space="preserve"> </v>
      </c>
      <c r="L15" s="60"/>
      <c r="M15" s="61"/>
      <c r="N15" s="61"/>
      <c r="O15" s="62"/>
      <c r="P15" s="63"/>
      <c r="Q15" s="64" t="s">
        <v>11</v>
      </c>
      <c r="R15" s="39"/>
    </row>
    <row r="16" spans="1:18" ht="46.75" customHeight="1" x14ac:dyDescent="0.35">
      <c r="B16" s="52">
        <v>10</v>
      </c>
      <c r="C16" s="72" t="s">
        <v>89</v>
      </c>
      <c r="D16" s="54">
        <v>1</v>
      </c>
      <c r="E16" s="73" t="s">
        <v>8</v>
      </c>
      <c r="F16" s="72" t="s">
        <v>135</v>
      </c>
      <c r="G16" s="57">
        <f t="shared" si="0"/>
        <v>30</v>
      </c>
      <c r="H16" s="57">
        <v>30</v>
      </c>
      <c r="I16" s="8"/>
      <c r="J16" s="58">
        <f t="shared" si="1"/>
        <v>0</v>
      </c>
      <c r="K16" s="59" t="str">
        <f t="shared" si="2"/>
        <v xml:space="preserve"> </v>
      </c>
      <c r="L16" s="60"/>
      <c r="M16" s="61"/>
      <c r="N16" s="61"/>
      <c r="O16" s="62"/>
      <c r="P16" s="63"/>
      <c r="Q16" s="64" t="s">
        <v>11</v>
      </c>
      <c r="R16" s="39"/>
    </row>
    <row r="17" spans="2:18" ht="28.25" customHeight="1" x14ac:dyDescent="0.35">
      <c r="B17" s="52">
        <v>11</v>
      </c>
      <c r="C17" s="74" t="s">
        <v>30</v>
      </c>
      <c r="D17" s="54">
        <v>1</v>
      </c>
      <c r="E17" s="73" t="s">
        <v>8</v>
      </c>
      <c r="F17" s="72" t="s">
        <v>136</v>
      </c>
      <c r="G17" s="57">
        <f t="shared" si="0"/>
        <v>32</v>
      </c>
      <c r="H17" s="57">
        <v>32</v>
      </c>
      <c r="I17" s="8"/>
      <c r="J17" s="58">
        <f t="shared" si="1"/>
        <v>0</v>
      </c>
      <c r="K17" s="59" t="str">
        <f t="shared" si="2"/>
        <v xml:space="preserve"> </v>
      </c>
      <c r="L17" s="60"/>
      <c r="M17" s="61"/>
      <c r="N17" s="61"/>
      <c r="O17" s="62"/>
      <c r="P17" s="63"/>
      <c r="Q17" s="64" t="s">
        <v>11</v>
      </c>
      <c r="R17" s="39"/>
    </row>
    <row r="18" spans="2:18" ht="32.4" customHeight="1" x14ac:dyDescent="0.35">
      <c r="B18" s="52">
        <v>12</v>
      </c>
      <c r="C18" s="74" t="s">
        <v>31</v>
      </c>
      <c r="D18" s="54">
        <v>1</v>
      </c>
      <c r="E18" s="73" t="s">
        <v>7</v>
      </c>
      <c r="F18" s="74" t="s">
        <v>90</v>
      </c>
      <c r="G18" s="57">
        <f t="shared" si="0"/>
        <v>250</v>
      </c>
      <c r="H18" s="57">
        <v>250</v>
      </c>
      <c r="I18" s="8"/>
      <c r="J18" s="58">
        <f t="shared" si="1"/>
        <v>0</v>
      </c>
      <c r="K18" s="59" t="str">
        <f t="shared" si="2"/>
        <v xml:space="preserve"> </v>
      </c>
      <c r="L18" s="60"/>
      <c r="M18" s="61"/>
      <c r="N18" s="61"/>
      <c r="O18" s="62"/>
      <c r="P18" s="63"/>
      <c r="Q18" s="64" t="s">
        <v>32</v>
      </c>
      <c r="R18" s="39"/>
    </row>
    <row r="19" spans="2:18" ht="32.4" customHeight="1" x14ac:dyDescent="0.35">
      <c r="B19" s="52">
        <v>13</v>
      </c>
      <c r="C19" s="74" t="s">
        <v>34</v>
      </c>
      <c r="D19" s="54">
        <v>5</v>
      </c>
      <c r="E19" s="73" t="s">
        <v>33</v>
      </c>
      <c r="F19" s="74" t="s">
        <v>35</v>
      </c>
      <c r="G19" s="57">
        <f t="shared" si="0"/>
        <v>50</v>
      </c>
      <c r="H19" s="57">
        <v>10</v>
      </c>
      <c r="I19" s="8"/>
      <c r="J19" s="58">
        <f t="shared" si="1"/>
        <v>0</v>
      </c>
      <c r="K19" s="59" t="str">
        <f t="shared" si="2"/>
        <v xml:space="preserve"> </v>
      </c>
      <c r="L19" s="60"/>
      <c r="M19" s="61"/>
      <c r="N19" s="61"/>
      <c r="O19" s="62"/>
      <c r="P19" s="63"/>
      <c r="Q19" s="64" t="s">
        <v>32</v>
      </c>
      <c r="R19" s="39"/>
    </row>
    <row r="20" spans="2:18" ht="50.4" customHeight="1" x14ac:dyDescent="0.35">
      <c r="B20" s="52">
        <v>14</v>
      </c>
      <c r="C20" s="74" t="s">
        <v>38</v>
      </c>
      <c r="D20" s="54">
        <v>10</v>
      </c>
      <c r="E20" s="73" t="s">
        <v>9</v>
      </c>
      <c r="F20" s="74" t="s">
        <v>91</v>
      </c>
      <c r="G20" s="57">
        <f t="shared" si="0"/>
        <v>185</v>
      </c>
      <c r="H20" s="57">
        <v>18.5</v>
      </c>
      <c r="I20" s="8"/>
      <c r="J20" s="58">
        <f t="shared" si="1"/>
        <v>0</v>
      </c>
      <c r="K20" s="59" t="str">
        <f t="shared" si="2"/>
        <v xml:space="preserve"> </v>
      </c>
      <c r="L20" s="60"/>
      <c r="M20" s="61"/>
      <c r="N20" s="61"/>
      <c r="O20" s="62"/>
      <c r="P20" s="63"/>
      <c r="Q20" s="64" t="s">
        <v>37</v>
      </c>
      <c r="R20" s="39"/>
    </row>
    <row r="21" spans="2:18" ht="29.4" customHeight="1" x14ac:dyDescent="0.35">
      <c r="B21" s="52">
        <v>15</v>
      </c>
      <c r="C21" s="74" t="s">
        <v>40</v>
      </c>
      <c r="D21" s="54">
        <v>5</v>
      </c>
      <c r="E21" s="73" t="s">
        <v>8</v>
      </c>
      <c r="F21" s="74" t="s">
        <v>41</v>
      </c>
      <c r="G21" s="57">
        <f t="shared" si="0"/>
        <v>100</v>
      </c>
      <c r="H21" s="57">
        <v>20</v>
      </c>
      <c r="I21" s="8"/>
      <c r="J21" s="58">
        <f t="shared" si="1"/>
        <v>0</v>
      </c>
      <c r="K21" s="59" t="str">
        <f t="shared" si="2"/>
        <v xml:space="preserve"> </v>
      </c>
      <c r="L21" s="60"/>
      <c r="M21" s="61"/>
      <c r="N21" s="61"/>
      <c r="O21" s="62"/>
      <c r="P21" s="63"/>
      <c r="Q21" s="64" t="s">
        <v>39</v>
      </c>
      <c r="R21" s="39"/>
    </row>
    <row r="22" spans="2:18" ht="37.75" customHeight="1" x14ac:dyDescent="0.35">
      <c r="B22" s="52">
        <v>16</v>
      </c>
      <c r="C22" s="74" t="s">
        <v>92</v>
      </c>
      <c r="D22" s="54">
        <v>2</v>
      </c>
      <c r="E22" s="73" t="s">
        <v>8</v>
      </c>
      <c r="F22" s="72" t="s">
        <v>138</v>
      </c>
      <c r="G22" s="57">
        <f t="shared" si="0"/>
        <v>60</v>
      </c>
      <c r="H22" s="57">
        <v>30</v>
      </c>
      <c r="I22" s="8"/>
      <c r="J22" s="58">
        <f t="shared" si="1"/>
        <v>0</v>
      </c>
      <c r="K22" s="59" t="str">
        <f t="shared" si="2"/>
        <v xml:space="preserve"> </v>
      </c>
      <c r="L22" s="60"/>
      <c r="M22" s="61"/>
      <c r="N22" s="61"/>
      <c r="O22" s="62"/>
      <c r="P22" s="63"/>
      <c r="Q22" s="64" t="s">
        <v>43</v>
      </c>
      <c r="R22" s="39"/>
    </row>
    <row r="23" spans="2:18" ht="30.65" customHeight="1" x14ac:dyDescent="0.35">
      <c r="B23" s="52">
        <v>17</v>
      </c>
      <c r="C23" s="72" t="s">
        <v>42</v>
      </c>
      <c r="D23" s="54">
        <v>2</v>
      </c>
      <c r="E23" s="73" t="s">
        <v>8</v>
      </c>
      <c r="F23" s="72" t="s">
        <v>137</v>
      </c>
      <c r="G23" s="57">
        <f t="shared" si="0"/>
        <v>92</v>
      </c>
      <c r="H23" s="57">
        <v>46</v>
      </c>
      <c r="I23" s="8"/>
      <c r="J23" s="58">
        <f t="shared" si="1"/>
        <v>0</v>
      </c>
      <c r="K23" s="59" t="str">
        <f t="shared" si="2"/>
        <v xml:space="preserve"> </v>
      </c>
      <c r="L23" s="60"/>
      <c r="M23" s="61"/>
      <c r="N23" s="61"/>
      <c r="O23" s="62"/>
      <c r="P23" s="63"/>
      <c r="Q23" s="64" t="s">
        <v>43</v>
      </c>
      <c r="R23" s="39"/>
    </row>
    <row r="24" spans="2:18" ht="30" customHeight="1" x14ac:dyDescent="0.35">
      <c r="B24" s="52">
        <v>18</v>
      </c>
      <c r="C24" s="72" t="s">
        <v>93</v>
      </c>
      <c r="D24" s="54">
        <v>2</v>
      </c>
      <c r="E24" s="73" t="s">
        <v>8</v>
      </c>
      <c r="F24" s="72" t="s">
        <v>139</v>
      </c>
      <c r="G24" s="57">
        <f t="shared" si="0"/>
        <v>70</v>
      </c>
      <c r="H24" s="57">
        <v>35</v>
      </c>
      <c r="I24" s="8"/>
      <c r="J24" s="58">
        <f t="shared" si="1"/>
        <v>0</v>
      </c>
      <c r="K24" s="59" t="str">
        <f t="shared" si="2"/>
        <v xml:space="preserve"> </v>
      </c>
      <c r="L24" s="60"/>
      <c r="M24" s="61"/>
      <c r="N24" s="61"/>
      <c r="O24" s="62"/>
      <c r="P24" s="63"/>
      <c r="Q24" s="64" t="s">
        <v>44</v>
      </c>
      <c r="R24" s="39"/>
    </row>
    <row r="25" spans="2:18" ht="38.4" customHeight="1" x14ac:dyDescent="0.35">
      <c r="B25" s="52">
        <v>19</v>
      </c>
      <c r="C25" s="72" t="s">
        <v>94</v>
      </c>
      <c r="D25" s="54">
        <v>2</v>
      </c>
      <c r="E25" s="73" t="s">
        <v>8</v>
      </c>
      <c r="F25" s="72" t="s">
        <v>139</v>
      </c>
      <c r="G25" s="57">
        <f t="shared" si="0"/>
        <v>118</v>
      </c>
      <c r="H25" s="57">
        <v>59</v>
      </c>
      <c r="I25" s="8"/>
      <c r="J25" s="58">
        <f t="shared" si="1"/>
        <v>0</v>
      </c>
      <c r="K25" s="59" t="str">
        <f t="shared" si="2"/>
        <v xml:space="preserve"> </v>
      </c>
      <c r="L25" s="60"/>
      <c r="M25" s="61"/>
      <c r="N25" s="61"/>
      <c r="O25" s="62"/>
      <c r="P25" s="63"/>
      <c r="Q25" s="64" t="s">
        <v>44</v>
      </c>
      <c r="R25" s="39"/>
    </row>
    <row r="26" spans="2:18" ht="39" customHeight="1" x14ac:dyDescent="0.35">
      <c r="B26" s="52">
        <v>20</v>
      </c>
      <c r="C26" s="72" t="s">
        <v>60</v>
      </c>
      <c r="D26" s="54">
        <v>4</v>
      </c>
      <c r="E26" s="73" t="s">
        <v>8</v>
      </c>
      <c r="F26" s="72" t="s">
        <v>140</v>
      </c>
      <c r="G26" s="57">
        <f t="shared" si="0"/>
        <v>146</v>
      </c>
      <c r="H26" s="57">
        <v>36.5</v>
      </c>
      <c r="I26" s="8"/>
      <c r="J26" s="58">
        <f t="shared" si="1"/>
        <v>0</v>
      </c>
      <c r="K26" s="59" t="str">
        <f t="shared" si="2"/>
        <v xml:space="preserve"> </v>
      </c>
      <c r="L26" s="60"/>
      <c r="M26" s="61"/>
      <c r="N26" s="61"/>
      <c r="O26" s="62"/>
      <c r="P26" s="63"/>
      <c r="Q26" s="64" t="s">
        <v>61</v>
      </c>
      <c r="R26" s="39"/>
    </row>
    <row r="27" spans="2:18" ht="24.65" customHeight="1" x14ac:dyDescent="0.35">
      <c r="B27" s="52">
        <v>21</v>
      </c>
      <c r="C27" s="72" t="s">
        <v>95</v>
      </c>
      <c r="D27" s="54">
        <v>2</v>
      </c>
      <c r="E27" s="73" t="s">
        <v>8</v>
      </c>
      <c r="F27" s="74" t="s">
        <v>96</v>
      </c>
      <c r="G27" s="57">
        <f t="shared" si="0"/>
        <v>70</v>
      </c>
      <c r="H27" s="57">
        <v>35</v>
      </c>
      <c r="I27" s="8"/>
      <c r="J27" s="58">
        <f t="shared" si="1"/>
        <v>0</v>
      </c>
      <c r="K27" s="59" t="str">
        <f t="shared" si="2"/>
        <v xml:space="preserve"> </v>
      </c>
      <c r="L27" s="60"/>
      <c r="M27" s="61"/>
      <c r="N27" s="61"/>
      <c r="O27" s="62"/>
      <c r="P27" s="63"/>
      <c r="Q27" s="64" t="s">
        <v>11</v>
      </c>
      <c r="R27" s="39"/>
    </row>
    <row r="28" spans="2:18" ht="46.25" customHeight="1" x14ac:dyDescent="0.35">
      <c r="B28" s="52">
        <v>22</v>
      </c>
      <c r="C28" s="72" t="s">
        <v>97</v>
      </c>
      <c r="D28" s="54">
        <v>2</v>
      </c>
      <c r="E28" s="73" t="s">
        <v>8</v>
      </c>
      <c r="F28" s="74" t="s">
        <v>98</v>
      </c>
      <c r="G28" s="57">
        <f t="shared" si="0"/>
        <v>86</v>
      </c>
      <c r="H28" s="57">
        <v>43</v>
      </c>
      <c r="I28" s="8"/>
      <c r="J28" s="58">
        <f t="shared" si="1"/>
        <v>0</v>
      </c>
      <c r="K28" s="59" t="str">
        <f t="shared" si="2"/>
        <v xml:space="preserve"> </v>
      </c>
      <c r="L28" s="60"/>
      <c r="M28" s="61"/>
      <c r="N28" s="61"/>
      <c r="O28" s="62"/>
      <c r="P28" s="63"/>
      <c r="Q28" s="64" t="s">
        <v>11</v>
      </c>
      <c r="R28" s="39"/>
    </row>
    <row r="29" spans="2:18" ht="27.65" customHeight="1" x14ac:dyDescent="0.35">
      <c r="B29" s="52">
        <v>23</v>
      </c>
      <c r="C29" s="72" t="s">
        <v>45</v>
      </c>
      <c r="D29" s="54">
        <v>5</v>
      </c>
      <c r="E29" s="73" t="s">
        <v>8</v>
      </c>
      <c r="F29" s="74" t="s">
        <v>99</v>
      </c>
      <c r="G29" s="57">
        <f t="shared" si="0"/>
        <v>60</v>
      </c>
      <c r="H29" s="57">
        <v>12</v>
      </c>
      <c r="I29" s="8"/>
      <c r="J29" s="58">
        <f t="shared" si="1"/>
        <v>0</v>
      </c>
      <c r="K29" s="59" t="str">
        <f t="shared" si="2"/>
        <v xml:space="preserve"> </v>
      </c>
      <c r="L29" s="60"/>
      <c r="M29" s="61"/>
      <c r="N29" s="61"/>
      <c r="O29" s="62"/>
      <c r="P29" s="63"/>
      <c r="Q29" s="64" t="s">
        <v>46</v>
      </c>
      <c r="R29" s="39"/>
    </row>
    <row r="30" spans="2:18" ht="31.75" customHeight="1" x14ac:dyDescent="0.35">
      <c r="B30" s="52">
        <v>24</v>
      </c>
      <c r="C30" s="74" t="s">
        <v>51</v>
      </c>
      <c r="D30" s="54">
        <v>5</v>
      </c>
      <c r="E30" s="73" t="s">
        <v>7</v>
      </c>
      <c r="F30" s="72" t="s">
        <v>141</v>
      </c>
      <c r="G30" s="57">
        <f t="shared" si="0"/>
        <v>50</v>
      </c>
      <c r="H30" s="57">
        <v>10</v>
      </c>
      <c r="I30" s="8"/>
      <c r="J30" s="58">
        <f t="shared" si="1"/>
        <v>0</v>
      </c>
      <c r="K30" s="59" t="str">
        <f t="shared" si="2"/>
        <v xml:space="preserve"> </v>
      </c>
      <c r="L30" s="60"/>
      <c r="M30" s="61"/>
      <c r="N30" s="61"/>
      <c r="O30" s="62"/>
      <c r="P30" s="63"/>
      <c r="Q30" s="64" t="s">
        <v>11</v>
      </c>
      <c r="R30" s="39"/>
    </row>
    <row r="31" spans="2:18" ht="31.25" customHeight="1" thickBot="1" x14ac:dyDescent="0.4">
      <c r="B31" s="75">
        <v>25</v>
      </c>
      <c r="C31" s="76" t="s">
        <v>100</v>
      </c>
      <c r="D31" s="77">
        <v>2</v>
      </c>
      <c r="E31" s="78" t="s">
        <v>8</v>
      </c>
      <c r="F31" s="76" t="s">
        <v>101</v>
      </c>
      <c r="G31" s="79">
        <f t="shared" si="0"/>
        <v>58</v>
      </c>
      <c r="H31" s="79">
        <v>29</v>
      </c>
      <c r="I31" s="9"/>
      <c r="J31" s="80">
        <f t="shared" si="1"/>
        <v>0</v>
      </c>
      <c r="K31" s="81" t="str">
        <f t="shared" si="2"/>
        <v xml:space="preserve"> </v>
      </c>
      <c r="L31" s="82"/>
      <c r="M31" s="83"/>
      <c r="N31" s="83"/>
      <c r="O31" s="84"/>
      <c r="P31" s="85"/>
      <c r="Q31" s="86" t="s">
        <v>11</v>
      </c>
      <c r="R31" s="39"/>
    </row>
    <row r="32" spans="2:18" ht="43.75" customHeight="1" thickTop="1" x14ac:dyDescent="0.35">
      <c r="B32" s="87">
        <v>26</v>
      </c>
      <c r="C32" s="88" t="s">
        <v>12</v>
      </c>
      <c r="D32" s="89">
        <v>3840</v>
      </c>
      <c r="E32" s="90" t="s">
        <v>13</v>
      </c>
      <c r="F32" s="88" t="s">
        <v>142</v>
      </c>
      <c r="G32" s="91">
        <f t="shared" si="0"/>
        <v>61440</v>
      </c>
      <c r="H32" s="91">
        <v>16</v>
      </c>
      <c r="I32" s="10"/>
      <c r="J32" s="92">
        <f t="shared" si="1"/>
        <v>0</v>
      </c>
      <c r="K32" s="93" t="str">
        <f t="shared" si="2"/>
        <v xml:space="preserve"> </v>
      </c>
      <c r="L32" s="50" t="s">
        <v>78</v>
      </c>
      <c r="M32" s="48" t="s">
        <v>126</v>
      </c>
      <c r="N32" s="48" t="s">
        <v>127</v>
      </c>
      <c r="O32" s="49">
        <v>14</v>
      </c>
      <c r="P32" s="50"/>
      <c r="Q32" s="94" t="s">
        <v>14</v>
      </c>
      <c r="R32" s="39"/>
    </row>
    <row r="33" spans="2:18" ht="36" customHeight="1" x14ac:dyDescent="0.35">
      <c r="B33" s="52">
        <v>27</v>
      </c>
      <c r="C33" s="72" t="s">
        <v>102</v>
      </c>
      <c r="D33" s="54">
        <v>2160</v>
      </c>
      <c r="E33" s="73" t="s">
        <v>15</v>
      </c>
      <c r="F33" s="72" t="s">
        <v>143</v>
      </c>
      <c r="G33" s="57">
        <f t="shared" si="0"/>
        <v>32400</v>
      </c>
      <c r="H33" s="57">
        <v>15</v>
      </c>
      <c r="I33" s="8"/>
      <c r="J33" s="58">
        <f t="shared" si="1"/>
        <v>0</v>
      </c>
      <c r="K33" s="59" t="str">
        <f t="shared" si="2"/>
        <v xml:space="preserve"> </v>
      </c>
      <c r="L33" s="63"/>
      <c r="M33" s="63"/>
      <c r="N33" s="63"/>
      <c r="O33" s="62"/>
      <c r="P33" s="63"/>
      <c r="Q33" s="64" t="s">
        <v>10</v>
      </c>
      <c r="R33" s="39"/>
    </row>
    <row r="34" spans="2:18" ht="42.65" customHeight="1" x14ac:dyDescent="0.35">
      <c r="B34" s="52">
        <v>28</v>
      </c>
      <c r="C34" s="72" t="s">
        <v>16</v>
      </c>
      <c r="D34" s="54">
        <v>50</v>
      </c>
      <c r="E34" s="73" t="s">
        <v>8</v>
      </c>
      <c r="F34" s="72" t="s">
        <v>144</v>
      </c>
      <c r="G34" s="57">
        <f t="shared" si="0"/>
        <v>2500</v>
      </c>
      <c r="H34" s="57">
        <v>50</v>
      </c>
      <c r="I34" s="8"/>
      <c r="J34" s="58">
        <f t="shared" si="1"/>
        <v>0</v>
      </c>
      <c r="K34" s="59" t="str">
        <f t="shared" si="2"/>
        <v xml:space="preserve"> </v>
      </c>
      <c r="L34" s="63"/>
      <c r="M34" s="63"/>
      <c r="N34" s="63"/>
      <c r="O34" s="62"/>
      <c r="P34" s="63"/>
      <c r="Q34" s="64" t="s">
        <v>17</v>
      </c>
      <c r="R34" s="39"/>
    </row>
    <row r="35" spans="2:18" ht="35.4" customHeight="1" x14ac:dyDescent="0.35">
      <c r="B35" s="52">
        <v>29</v>
      </c>
      <c r="C35" s="74" t="s">
        <v>18</v>
      </c>
      <c r="D35" s="54">
        <v>20</v>
      </c>
      <c r="E35" s="73" t="s">
        <v>8</v>
      </c>
      <c r="F35" s="72" t="s">
        <v>128</v>
      </c>
      <c r="G35" s="57">
        <f t="shared" si="0"/>
        <v>1200</v>
      </c>
      <c r="H35" s="57">
        <v>60</v>
      </c>
      <c r="I35" s="8"/>
      <c r="J35" s="58">
        <f t="shared" si="1"/>
        <v>0</v>
      </c>
      <c r="K35" s="59" t="str">
        <f t="shared" si="2"/>
        <v xml:space="preserve"> </v>
      </c>
      <c r="L35" s="63"/>
      <c r="M35" s="63"/>
      <c r="N35" s="63"/>
      <c r="O35" s="62"/>
      <c r="P35" s="63"/>
      <c r="Q35" s="64" t="s">
        <v>17</v>
      </c>
      <c r="R35" s="39"/>
    </row>
    <row r="36" spans="2:18" ht="22.25" customHeight="1" x14ac:dyDescent="0.35">
      <c r="B36" s="52">
        <v>30</v>
      </c>
      <c r="C36" s="72" t="s">
        <v>103</v>
      </c>
      <c r="D36" s="54">
        <v>20</v>
      </c>
      <c r="E36" s="73" t="s">
        <v>8</v>
      </c>
      <c r="F36" s="72" t="s">
        <v>145</v>
      </c>
      <c r="G36" s="57">
        <f t="shared" si="0"/>
        <v>1400</v>
      </c>
      <c r="H36" s="57">
        <v>70</v>
      </c>
      <c r="I36" s="8"/>
      <c r="J36" s="58">
        <f t="shared" ref="J36:J68" si="3">D36*I36</f>
        <v>0</v>
      </c>
      <c r="K36" s="59" t="str">
        <f t="shared" ref="K36:K68" si="4">IF(ISNUMBER(I36), IF(I36&gt;H36,"NEVYHOVUJE","VYHOVUJE")," ")</f>
        <v xml:space="preserve"> </v>
      </c>
      <c r="L36" s="63"/>
      <c r="M36" s="63"/>
      <c r="N36" s="63"/>
      <c r="O36" s="62"/>
      <c r="P36" s="63"/>
      <c r="Q36" s="64" t="s">
        <v>17</v>
      </c>
      <c r="R36" s="39"/>
    </row>
    <row r="37" spans="2:18" ht="22.25" customHeight="1" x14ac:dyDescent="0.35">
      <c r="B37" s="52">
        <v>31</v>
      </c>
      <c r="C37" s="72" t="s">
        <v>104</v>
      </c>
      <c r="D37" s="54">
        <v>1</v>
      </c>
      <c r="E37" s="73" t="s">
        <v>8</v>
      </c>
      <c r="F37" s="74" t="s">
        <v>105</v>
      </c>
      <c r="G37" s="57">
        <f t="shared" si="0"/>
        <v>360</v>
      </c>
      <c r="H37" s="57">
        <v>360</v>
      </c>
      <c r="I37" s="8"/>
      <c r="J37" s="58">
        <f t="shared" si="3"/>
        <v>0</v>
      </c>
      <c r="K37" s="59" t="str">
        <f t="shared" si="4"/>
        <v xml:space="preserve"> </v>
      </c>
      <c r="L37" s="63"/>
      <c r="M37" s="63"/>
      <c r="N37" s="63"/>
      <c r="O37" s="62"/>
      <c r="P37" s="63"/>
      <c r="Q37" s="64" t="s">
        <v>11</v>
      </c>
      <c r="R37" s="39"/>
    </row>
    <row r="38" spans="2:18" ht="63" customHeight="1" x14ac:dyDescent="0.35">
      <c r="B38" s="52">
        <v>32</v>
      </c>
      <c r="C38" s="72" t="s">
        <v>79</v>
      </c>
      <c r="D38" s="54">
        <v>30</v>
      </c>
      <c r="E38" s="95" t="s">
        <v>8</v>
      </c>
      <c r="F38" s="72" t="s">
        <v>146</v>
      </c>
      <c r="G38" s="57">
        <f t="shared" si="0"/>
        <v>2880</v>
      </c>
      <c r="H38" s="57">
        <v>96</v>
      </c>
      <c r="I38" s="8"/>
      <c r="J38" s="58">
        <f t="shared" si="3"/>
        <v>0</v>
      </c>
      <c r="K38" s="59" t="str">
        <f t="shared" si="4"/>
        <v xml:space="preserve"> </v>
      </c>
      <c r="L38" s="63"/>
      <c r="M38" s="63"/>
      <c r="N38" s="63"/>
      <c r="O38" s="62"/>
      <c r="P38" s="63"/>
      <c r="Q38" s="64" t="s">
        <v>11</v>
      </c>
      <c r="R38" s="39"/>
    </row>
    <row r="39" spans="2:18" ht="45.65" customHeight="1" x14ac:dyDescent="0.35">
      <c r="B39" s="52">
        <v>33</v>
      </c>
      <c r="C39" s="72" t="s">
        <v>80</v>
      </c>
      <c r="D39" s="54">
        <v>20</v>
      </c>
      <c r="E39" s="73" t="s">
        <v>8</v>
      </c>
      <c r="F39" s="72" t="s">
        <v>147</v>
      </c>
      <c r="G39" s="57">
        <f t="shared" ref="G39:G68" si="5">D39*H39</f>
        <v>1000</v>
      </c>
      <c r="H39" s="57">
        <v>50</v>
      </c>
      <c r="I39" s="8"/>
      <c r="J39" s="58">
        <f t="shared" si="3"/>
        <v>0</v>
      </c>
      <c r="K39" s="59" t="str">
        <f t="shared" si="4"/>
        <v xml:space="preserve"> </v>
      </c>
      <c r="L39" s="63"/>
      <c r="M39" s="63"/>
      <c r="N39" s="63"/>
      <c r="O39" s="62"/>
      <c r="P39" s="63"/>
      <c r="Q39" s="64" t="s">
        <v>11</v>
      </c>
      <c r="R39" s="39"/>
    </row>
    <row r="40" spans="2:18" ht="45.65" customHeight="1" x14ac:dyDescent="0.35">
      <c r="B40" s="52">
        <v>34</v>
      </c>
      <c r="C40" s="72" t="s">
        <v>106</v>
      </c>
      <c r="D40" s="54">
        <v>50</v>
      </c>
      <c r="E40" s="73" t="s">
        <v>8</v>
      </c>
      <c r="F40" s="74" t="s">
        <v>107</v>
      </c>
      <c r="G40" s="57">
        <f t="shared" si="5"/>
        <v>1250</v>
      </c>
      <c r="H40" s="57">
        <v>25</v>
      </c>
      <c r="I40" s="8"/>
      <c r="J40" s="58">
        <f t="shared" si="3"/>
        <v>0</v>
      </c>
      <c r="K40" s="59" t="str">
        <f t="shared" si="4"/>
        <v xml:space="preserve"> </v>
      </c>
      <c r="L40" s="63"/>
      <c r="M40" s="63"/>
      <c r="N40" s="63"/>
      <c r="O40" s="62"/>
      <c r="P40" s="63"/>
      <c r="Q40" s="64" t="s">
        <v>11</v>
      </c>
      <c r="R40" s="39"/>
    </row>
    <row r="41" spans="2:18" ht="24" customHeight="1" x14ac:dyDescent="0.35">
      <c r="B41" s="52">
        <v>35</v>
      </c>
      <c r="C41" s="72" t="s">
        <v>19</v>
      </c>
      <c r="D41" s="54">
        <v>10</v>
      </c>
      <c r="E41" s="73" t="s">
        <v>8</v>
      </c>
      <c r="F41" s="72" t="s">
        <v>148</v>
      </c>
      <c r="G41" s="57">
        <f t="shared" si="5"/>
        <v>250</v>
      </c>
      <c r="H41" s="57">
        <v>25</v>
      </c>
      <c r="I41" s="8"/>
      <c r="J41" s="58">
        <f t="shared" si="3"/>
        <v>0</v>
      </c>
      <c r="K41" s="59" t="str">
        <f t="shared" si="4"/>
        <v xml:space="preserve"> </v>
      </c>
      <c r="L41" s="63"/>
      <c r="M41" s="63"/>
      <c r="N41" s="63"/>
      <c r="O41" s="62"/>
      <c r="P41" s="63"/>
      <c r="Q41" s="64" t="s">
        <v>20</v>
      </c>
      <c r="R41" s="39"/>
    </row>
    <row r="42" spans="2:18" ht="39.65" customHeight="1" x14ac:dyDescent="0.35">
      <c r="B42" s="52">
        <v>36</v>
      </c>
      <c r="C42" s="72" t="s">
        <v>108</v>
      </c>
      <c r="D42" s="54">
        <v>20</v>
      </c>
      <c r="E42" s="73" t="s">
        <v>8</v>
      </c>
      <c r="F42" s="72" t="s">
        <v>149</v>
      </c>
      <c r="G42" s="57">
        <f t="shared" si="5"/>
        <v>300</v>
      </c>
      <c r="H42" s="57">
        <v>15</v>
      </c>
      <c r="I42" s="8"/>
      <c r="J42" s="58">
        <f t="shared" si="3"/>
        <v>0</v>
      </c>
      <c r="K42" s="59" t="str">
        <f t="shared" si="4"/>
        <v xml:space="preserve"> </v>
      </c>
      <c r="L42" s="63"/>
      <c r="M42" s="63"/>
      <c r="N42" s="63"/>
      <c r="O42" s="62"/>
      <c r="P42" s="63"/>
      <c r="Q42" s="64" t="s">
        <v>53</v>
      </c>
      <c r="R42" s="39"/>
    </row>
    <row r="43" spans="2:18" ht="36.65" customHeight="1" x14ac:dyDescent="0.35">
      <c r="B43" s="52">
        <v>37</v>
      </c>
      <c r="C43" s="72" t="s">
        <v>21</v>
      </c>
      <c r="D43" s="54">
        <v>30</v>
      </c>
      <c r="E43" s="73" t="s">
        <v>8</v>
      </c>
      <c r="F43" s="72" t="s">
        <v>150</v>
      </c>
      <c r="G43" s="57">
        <f t="shared" si="5"/>
        <v>1050</v>
      </c>
      <c r="H43" s="57">
        <v>35</v>
      </c>
      <c r="I43" s="8"/>
      <c r="J43" s="58">
        <f t="shared" si="3"/>
        <v>0</v>
      </c>
      <c r="K43" s="59" t="str">
        <f t="shared" si="4"/>
        <v xml:space="preserve"> </v>
      </c>
      <c r="L43" s="63"/>
      <c r="M43" s="63"/>
      <c r="N43" s="63"/>
      <c r="O43" s="62"/>
      <c r="P43" s="63"/>
      <c r="Q43" s="64" t="s">
        <v>11</v>
      </c>
      <c r="R43" s="39"/>
    </row>
    <row r="44" spans="2:18" ht="38.4" customHeight="1" x14ac:dyDescent="0.35">
      <c r="B44" s="52">
        <v>38</v>
      </c>
      <c r="C44" s="72" t="s">
        <v>22</v>
      </c>
      <c r="D44" s="54">
        <v>30</v>
      </c>
      <c r="E44" s="73" t="s">
        <v>8</v>
      </c>
      <c r="F44" s="72" t="s">
        <v>151</v>
      </c>
      <c r="G44" s="57">
        <f t="shared" si="5"/>
        <v>960</v>
      </c>
      <c r="H44" s="57">
        <v>32</v>
      </c>
      <c r="I44" s="8"/>
      <c r="J44" s="58">
        <f t="shared" si="3"/>
        <v>0</v>
      </c>
      <c r="K44" s="59" t="str">
        <f t="shared" si="4"/>
        <v xml:space="preserve"> </v>
      </c>
      <c r="L44" s="63"/>
      <c r="M44" s="63"/>
      <c r="N44" s="63"/>
      <c r="O44" s="62"/>
      <c r="P44" s="63"/>
      <c r="Q44" s="64" t="s">
        <v>11</v>
      </c>
      <c r="R44" s="39"/>
    </row>
    <row r="45" spans="2:18" ht="40.75" customHeight="1" x14ac:dyDescent="0.35">
      <c r="B45" s="52">
        <v>39</v>
      </c>
      <c r="C45" s="72" t="s">
        <v>23</v>
      </c>
      <c r="D45" s="54">
        <v>30</v>
      </c>
      <c r="E45" s="73" t="s">
        <v>8</v>
      </c>
      <c r="F45" s="72" t="s">
        <v>152</v>
      </c>
      <c r="G45" s="57">
        <f t="shared" si="5"/>
        <v>900</v>
      </c>
      <c r="H45" s="57">
        <v>30</v>
      </c>
      <c r="I45" s="8"/>
      <c r="J45" s="58">
        <f t="shared" si="3"/>
        <v>0</v>
      </c>
      <c r="K45" s="59" t="str">
        <f t="shared" si="4"/>
        <v xml:space="preserve"> </v>
      </c>
      <c r="L45" s="63"/>
      <c r="M45" s="63"/>
      <c r="N45" s="63"/>
      <c r="O45" s="62"/>
      <c r="P45" s="63"/>
      <c r="Q45" s="64" t="s">
        <v>11</v>
      </c>
      <c r="R45" s="39"/>
    </row>
    <row r="46" spans="2:18" ht="24" customHeight="1" x14ac:dyDescent="0.35">
      <c r="B46" s="52">
        <v>40</v>
      </c>
      <c r="C46" s="72" t="s">
        <v>24</v>
      </c>
      <c r="D46" s="54">
        <v>20</v>
      </c>
      <c r="E46" s="73" t="s">
        <v>8</v>
      </c>
      <c r="F46" s="72" t="s">
        <v>153</v>
      </c>
      <c r="G46" s="57">
        <f t="shared" si="5"/>
        <v>1640</v>
      </c>
      <c r="H46" s="57">
        <v>82</v>
      </c>
      <c r="I46" s="8"/>
      <c r="J46" s="58">
        <f t="shared" si="3"/>
        <v>0</v>
      </c>
      <c r="K46" s="59" t="str">
        <f t="shared" si="4"/>
        <v xml:space="preserve"> </v>
      </c>
      <c r="L46" s="63"/>
      <c r="M46" s="63"/>
      <c r="N46" s="63"/>
      <c r="O46" s="62"/>
      <c r="P46" s="63"/>
      <c r="Q46" s="64" t="s">
        <v>25</v>
      </c>
      <c r="R46" s="39"/>
    </row>
    <row r="47" spans="2:18" ht="40.25" customHeight="1" x14ac:dyDescent="0.35">
      <c r="B47" s="52">
        <v>41</v>
      </c>
      <c r="C47" s="72" t="s">
        <v>109</v>
      </c>
      <c r="D47" s="54">
        <v>50</v>
      </c>
      <c r="E47" s="73" t="s">
        <v>8</v>
      </c>
      <c r="F47" s="72" t="s">
        <v>154</v>
      </c>
      <c r="G47" s="57">
        <f t="shared" si="5"/>
        <v>1250</v>
      </c>
      <c r="H47" s="57">
        <v>25</v>
      </c>
      <c r="I47" s="8"/>
      <c r="J47" s="58">
        <f t="shared" si="3"/>
        <v>0</v>
      </c>
      <c r="K47" s="59" t="str">
        <f t="shared" si="4"/>
        <v xml:space="preserve"> </v>
      </c>
      <c r="L47" s="63"/>
      <c r="M47" s="63"/>
      <c r="N47" s="63"/>
      <c r="O47" s="62"/>
      <c r="P47" s="63"/>
      <c r="Q47" s="64" t="s">
        <v>25</v>
      </c>
      <c r="R47" s="39"/>
    </row>
    <row r="48" spans="2:18" ht="31.75" customHeight="1" x14ac:dyDescent="0.35">
      <c r="B48" s="52">
        <v>42</v>
      </c>
      <c r="C48" s="72" t="s">
        <v>110</v>
      </c>
      <c r="D48" s="54">
        <v>100</v>
      </c>
      <c r="E48" s="73" t="s">
        <v>8</v>
      </c>
      <c r="F48" s="74" t="s">
        <v>111</v>
      </c>
      <c r="G48" s="57">
        <f t="shared" si="5"/>
        <v>3100</v>
      </c>
      <c r="H48" s="57">
        <v>31</v>
      </c>
      <c r="I48" s="8"/>
      <c r="J48" s="58">
        <f t="shared" si="3"/>
        <v>0</v>
      </c>
      <c r="K48" s="59" t="str">
        <f t="shared" si="4"/>
        <v xml:space="preserve"> </v>
      </c>
      <c r="L48" s="63"/>
      <c r="M48" s="63"/>
      <c r="N48" s="63"/>
      <c r="O48" s="62"/>
      <c r="P48" s="63"/>
      <c r="Q48" s="64" t="s">
        <v>27</v>
      </c>
      <c r="R48" s="39"/>
    </row>
    <row r="49" spans="2:18" ht="23.4" customHeight="1" x14ac:dyDescent="0.35">
      <c r="B49" s="52">
        <v>43</v>
      </c>
      <c r="C49" s="72" t="s">
        <v>26</v>
      </c>
      <c r="D49" s="54">
        <v>300</v>
      </c>
      <c r="E49" s="73" t="s">
        <v>8</v>
      </c>
      <c r="F49" s="74" t="s">
        <v>112</v>
      </c>
      <c r="G49" s="57">
        <f t="shared" si="5"/>
        <v>4200</v>
      </c>
      <c r="H49" s="57">
        <v>14</v>
      </c>
      <c r="I49" s="8"/>
      <c r="J49" s="58">
        <f t="shared" si="3"/>
        <v>0</v>
      </c>
      <c r="K49" s="59" t="str">
        <f t="shared" si="4"/>
        <v xml:space="preserve"> </v>
      </c>
      <c r="L49" s="63"/>
      <c r="M49" s="63"/>
      <c r="N49" s="63"/>
      <c r="O49" s="62"/>
      <c r="P49" s="63"/>
      <c r="Q49" s="64" t="s">
        <v>27</v>
      </c>
      <c r="R49" s="39"/>
    </row>
    <row r="50" spans="2:18" ht="34.25" customHeight="1" x14ac:dyDescent="0.35">
      <c r="B50" s="52">
        <v>44</v>
      </c>
      <c r="C50" s="72" t="s">
        <v>113</v>
      </c>
      <c r="D50" s="54">
        <v>30</v>
      </c>
      <c r="E50" s="69" t="s">
        <v>8</v>
      </c>
      <c r="F50" s="74" t="s">
        <v>114</v>
      </c>
      <c r="G50" s="57">
        <f t="shared" si="5"/>
        <v>2100</v>
      </c>
      <c r="H50" s="57">
        <v>70</v>
      </c>
      <c r="I50" s="8"/>
      <c r="J50" s="58">
        <f t="shared" si="3"/>
        <v>0</v>
      </c>
      <c r="K50" s="59" t="str">
        <f t="shared" si="4"/>
        <v xml:space="preserve"> </v>
      </c>
      <c r="L50" s="63"/>
      <c r="M50" s="63"/>
      <c r="N50" s="63"/>
      <c r="O50" s="62"/>
      <c r="P50" s="63"/>
      <c r="Q50" s="64" t="s">
        <v>11</v>
      </c>
      <c r="R50" s="39"/>
    </row>
    <row r="51" spans="2:18" ht="25.25" customHeight="1" x14ac:dyDescent="0.35">
      <c r="B51" s="52">
        <v>45</v>
      </c>
      <c r="C51" s="72" t="s">
        <v>115</v>
      </c>
      <c r="D51" s="54">
        <v>10</v>
      </c>
      <c r="E51" s="69" t="s">
        <v>8</v>
      </c>
      <c r="F51" s="74" t="s">
        <v>116</v>
      </c>
      <c r="G51" s="57">
        <f t="shared" si="5"/>
        <v>250</v>
      </c>
      <c r="H51" s="57">
        <v>25</v>
      </c>
      <c r="I51" s="8"/>
      <c r="J51" s="58">
        <f t="shared" si="3"/>
        <v>0</v>
      </c>
      <c r="K51" s="59" t="str">
        <f t="shared" si="4"/>
        <v xml:space="preserve"> </v>
      </c>
      <c r="L51" s="63"/>
      <c r="M51" s="63"/>
      <c r="N51" s="63"/>
      <c r="O51" s="62"/>
      <c r="P51" s="63"/>
      <c r="Q51" s="64" t="s">
        <v>11</v>
      </c>
      <c r="R51" s="39"/>
    </row>
    <row r="52" spans="2:18" ht="39" customHeight="1" x14ac:dyDescent="0.35">
      <c r="B52" s="52">
        <v>46</v>
      </c>
      <c r="C52" s="72" t="s">
        <v>28</v>
      </c>
      <c r="D52" s="54">
        <v>5</v>
      </c>
      <c r="E52" s="69" t="s">
        <v>8</v>
      </c>
      <c r="F52" s="72" t="s">
        <v>134</v>
      </c>
      <c r="G52" s="57">
        <f t="shared" si="5"/>
        <v>325</v>
      </c>
      <c r="H52" s="57">
        <v>65</v>
      </c>
      <c r="I52" s="8"/>
      <c r="J52" s="58">
        <f t="shared" si="3"/>
        <v>0</v>
      </c>
      <c r="K52" s="59" t="str">
        <f t="shared" si="4"/>
        <v xml:space="preserve"> </v>
      </c>
      <c r="L52" s="63"/>
      <c r="M52" s="63"/>
      <c r="N52" s="63"/>
      <c r="O52" s="62"/>
      <c r="P52" s="63"/>
      <c r="Q52" s="64" t="s">
        <v>11</v>
      </c>
      <c r="R52" s="39"/>
    </row>
    <row r="53" spans="2:18" ht="63" customHeight="1" x14ac:dyDescent="0.35">
      <c r="B53" s="52">
        <v>47</v>
      </c>
      <c r="C53" s="72" t="s">
        <v>29</v>
      </c>
      <c r="D53" s="54">
        <v>20</v>
      </c>
      <c r="E53" s="73" t="s">
        <v>8</v>
      </c>
      <c r="F53" s="72" t="s">
        <v>117</v>
      </c>
      <c r="G53" s="57">
        <f t="shared" si="5"/>
        <v>1400</v>
      </c>
      <c r="H53" s="57">
        <v>70</v>
      </c>
      <c r="I53" s="8"/>
      <c r="J53" s="58">
        <f t="shared" si="3"/>
        <v>0</v>
      </c>
      <c r="K53" s="59" t="str">
        <f t="shared" si="4"/>
        <v xml:space="preserve"> </v>
      </c>
      <c r="L53" s="63"/>
      <c r="M53" s="63"/>
      <c r="N53" s="63"/>
      <c r="O53" s="62"/>
      <c r="P53" s="63"/>
      <c r="Q53" s="64" t="s">
        <v>11</v>
      </c>
      <c r="R53" s="39"/>
    </row>
    <row r="54" spans="2:18" ht="42.65" customHeight="1" x14ac:dyDescent="0.35">
      <c r="B54" s="52">
        <v>48</v>
      </c>
      <c r="C54" s="72" t="s">
        <v>118</v>
      </c>
      <c r="D54" s="54">
        <v>1</v>
      </c>
      <c r="E54" s="73" t="s">
        <v>8</v>
      </c>
      <c r="F54" s="72" t="s">
        <v>155</v>
      </c>
      <c r="G54" s="57">
        <f t="shared" si="5"/>
        <v>500</v>
      </c>
      <c r="H54" s="57">
        <v>500</v>
      </c>
      <c r="I54" s="8"/>
      <c r="J54" s="58">
        <f t="shared" si="3"/>
        <v>0</v>
      </c>
      <c r="K54" s="59" t="str">
        <f t="shared" si="4"/>
        <v xml:space="preserve"> </v>
      </c>
      <c r="L54" s="63"/>
      <c r="M54" s="63"/>
      <c r="N54" s="63"/>
      <c r="O54" s="62"/>
      <c r="P54" s="63"/>
      <c r="Q54" s="64" t="s">
        <v>11</v>
      </c>
      <c r="R54" s="39"/>
    </row>
    <row r="55" spans="2:18" ht="32.4" customHeight="1" x14ac:dyDescent="0.35">
      <c r="B55" s="52">
        <v>49</v>
      </c>
      <c r="C55" s="72" t="s">
        <v>119</v>
      </c>
      <c r="D55" s="54">
        <v>50</v>
      </c>
      <c r="E55" s="73" t="s">
        <v>8</v>
      </c>
      <c r="F55" s="72" t="s">
        <v>156</v>
      </c>
      <c r="G55" s="57">
        <f t="shared" si="5"/>
        <v>3750</v>
      </c>
      <c r="H55" s="57">
        <v>75</v>
      </c>
      <c r="I55" s="8"/>
      <c r="J55" s="58">
        <f t="shared" si="3"/>
        <v>0</v>
      </c>
      <c r="K55" s="59" t="str">
        <f t="shared" si="4"/>
        <v xml:space="preserve"> </v>
      </c>
      <c r="L55" s="63"/>
      <c r="M55" s="63"/>
      <c r="N55" s="63"/>
      <c r="O55" s="62"/>
      <c r="P55" s="63"/>
      <c r="Q55" s="64" t="s">
        <v>65</v>
      </c>
      <c r="R55" s="39"/>
    </row>
    <row r="56" spans="2:18" ht="22.75" customHeight="1" x14ac:dyDescent="0.35">
      <c r="B56" s="52">
        <v>50</v>
      </c>
      <c r="C56" s="72" t="s">
        <v>30</v>
      </c>
      <c r="D56" s="54">
        <v>20</v>
      </c>
      <c r="E56" s="73" t="s">
        <v>8</v>
      </c>
      <c r="F56" s="72" t="s">
        <v>157</v>
      </c>
      <c r="G56" s="57">
        <f t="shared" si="5"/>
        <v>640</v>
      </c>
      <c r="H56" s="57">
        <v>32</v>
      </c>
      <c r="I56" s="8"/>
      <c r="J56" s="58">
        <f t="shared" si="3"/>
        <v>0</v>
      </c>
      <c r="K56" s="59" t="str">
        <f t="shared" si="4"/>
        <v xml:space="preserve"> </v>
      </c>
      <c r="L56" s="63"/>
      <c r="M56" s="63"/>
      <c r="N56" s="63"/>
      <c r="O56" s="62"/>
      <c r="P56" s="63"/>
      <c r="Q56" s="64" t="s">
        <v>11</v>
      </c>
      <c r="R56" s="39"/>
    </row>
    <row r="57" spans="2:18" ht="22.75" customHeight="1" x14ac:dyDescent="0.35">
      <c r="B57" s="52">
        <v>51</v>
      </c>
      <c r="C57" s="72" t="s">
        <v>120</v>
      </c>
      <c r="D57" s="54">
        <v>50</v>
      </c>
      <c r="E57" s="73" t="s">
        <v>33</v>
      </c>
      <c r="F57" s="74" t="s">
        <v>121</v>
      </c>
      <c r="G57" s="57">
        <f t="shared" si="5"/>
        <v>1500</v>
      </c>
      <c r="H57" s="57">
        <v>30</v>
      </c>
      <c r="I57" s="8"/>
      <c r="J57" s="58">
        <f t="shared" si="3"/>
        <v>0</v>
      </c>
      <c r="K57" s="59" t="str">
        <f t="shared" si="4"/>
        <v xml:space="preserve"> </v>
      </c>
      <c r="L57" s="63"/>
      <c r="M57" s="63"/>
      <c r="N57" s="63"/>
      <c r="O57" s="62"/>
      <c r="P57" s="63"/>
      <c r="Q57" s="64" t="s">
        <v>32</v>
      </c>
      <c r="R57" s="39"/>
    </row>
    <row r="58" spans="2:18" ht="22.75" customHeight="1" x14ac:dyDescent="0.35">
      <c r="B58" s="52">
        <v>52</v>
      </c>
      <c r="C58" s="72" t="s">
        <v>54</v>
      </c>
      <c r="D58" s="54">
        <v>100</v>
      </c>
      <c r="E58" s="73" t="s">
        <v>33</v>
      </c>
      <c r="F58" s="74" t="s">
        <v>55</v>
      </c>
      <c r="G58" s="57">
        <f t="shared" si="5"/>
        <v>3000</v>
      </c>
      <c r="H58" s="57">
        <v>30</v>
      </c>
      <c r="I58" s="8"/>
      <c r="J58" s="58">
        <f t="shared" si="3"/>
        <v>0</v>
      </c>
      <c r="K58" s="59" t="str">
        <f t="shared" si="4"/>
        <v xml:space="preserve"> </v>
      </c>
      <c r="L58" s="63"/>
      <c r="M58" s="63"/>
      <c r="N58" s="63"/>
      <c r="O58" s="62"/>
      <c r="P58" s="63"/>
      <c r="Q58" s="64" t="s">
        <v>32</v>
      </c>
      <c r="R58" s="39"/>
    </row>
    <row r="59" spans="2:18" ht="22.75" customHeight="1" x14ac:dyDescent="0.35">
      <c r="B59" s="52">
        <v>53</v>
      </c>
      <c r="C59" s="72" t="s">
        <v>56</v>
      </c>
      <c r="D59" s="54">
        <v>100</v>
      </c>
      <c r="E59" s="73" t="s">
        <v>33</v>
      </c>
      <c r="F59" s="74" t="s">
        <v>57</v>
      </c>
      <c r="G59" s="57">
        <f t="shared" si="5"/>
        <v>3000</v>
      </c>
      <c r="H59" s="57">
        <v>30</v>
      </c>
      <c r="I59" s="8"/>
      <c r="J59" s="58">
        <f t="shared" si="3"/>
        <v>0</v>
      </c>
      <c r="K59" s="59" t="str">
        <f t="shared" si="4"/>
        <v xml:space="preserve"> </v>
      </c>
      <c r="L59" s="63"/>
      <c r="M59" s="63"/>
      <c r="N59" s="63"/>
      <c r="O59" s="62"/>
      <c r="P59" s="63"/>
      <c r="Q59" s="64" t="s">
        <v>32</v>
      </c>
      <c r="R59" s="39"/>
    </row>
    <row r="60" spans="2:18" ht="22.75" customHeight="1" x14ac:dyDescent="0.35">
      <c r="B60" s="52">
        <v>54</v>
      </c>
      <c r="C60" s="72" t="s">
        <v>58</v>
      </c>
      <c r="D60" s="54">
        <v>50</v>
      </c>
      <c r="E60" s="73" t="s">
        <v>33</v>
      </c>
      <c r="F60" s="74" t="s">
        <v>59</v>
      </c>
      <c r="G60" s="57">
        <f t="shared" si="5"/>
        <v>1500</v>
      </c>
      <c r="H60" s="57">
        <v>30</v>
      </c>
      <c r="I60" s="8"/>
      <c r="J60" s="58">
        <f t="shared" si="3"/>
        <v>0</v>
      </c>
      <c r="K60" s="59" t="str">
        <f t="shared" si="4"/>
        <v xml:space="preserve"> </v>
      </c>
      <c r="L60" s="63"/>
      <c r="M60" s="63"/>
      <c r="N60" s="63"/>
      <c r="O60" s="62"/>
      <c r="P60" s="63"/>
      <c r="Q60" s="64" t="s">
        <v>32</v>
      </c>
      <c r="R60" s="39"/>
    </row>
    <row r="61" spans="2:18" ht="22.75" customHeight="1" x14ac:dyDescent="0.35">
      <c r="B61" s="52">
        <v>55</v>
      </c>
      <c r="C61" s="72" t="s">
        <v>36</v>
      </c>
      <c r="D61" s="54">
        <v>100</v>
      </c>
      <c r="E61" s="73" t="s">
        <v>9</v>
      </c>
      <c r="F61" s="74" t="s">
        <v>122</v>
      </c>
      <c r="G61" s="57">
        <f t="shared" si="5"/>
        <v>2000</v>
      </c>
      <c r="H61" s="57">
        <v>20</v>
      </c>
      <c r="I61" s="8"/>
      <c r="J61" s="58">
        <f t="shared" si="3"/>
        <v>0</v>
      </c>
      <c r="K61" s="59" t="str">
        <f t="shared" si="4"/>
        <v xml:space="preserve"> </v>
      </c>
      <c r="L61" s="63"/>
      <c r="M61" s="63"/>
      <c r="N61" s="63"/>
      <c r="O61" s="62"/>
      <c r="P61" s="63"/>
      <c r="Q61" s="64" t="s">
        <v>37</v>
      </c>
      <c r="R61" s="39"/>
    </row>
    <row r="62" spans="2:18" ht="40.75" customHeight="1" x14ac:dyDescent="0.35">
      <c r="B62" s="52">
        <v>56</v>
      </c>
      <c r="C62" s="72" t="s">
        <v>38</v>
      </c>
      <c r="D62" s="54">
        <v>100</v>
      </c>
      <c r="E62" s="73" t="s">
        <v>9</v>
      </c>
      <c r="F62" s="72" t="s">
        <v>158</v>
      </c>
      <c r="G62" s="57">
        <f t="shared" si="5"/>
        <v>1850</v>
      </c>
      <c r="H62" s="57">
        <v>18.5</v>
      </c>
      <c r="I62" s="8"/>
      <c r="J62" s="58">
        <f t="shared" si="3"/>
        <v>0</v>
      </c>
      <c r="K62" s="59" t="str">
        <f t="shared" si="4"/>
        <v xml:space="preserve"> </v>
      </c>
      <c r="L62" s="63"/>
      <c r="M62" s="63"/>
      <c r="N62" s="63"/>
      <c r="O62" s="62"/>
      <c r="P62" s="63"/>
      <c r="Q62" s="64" t="s">
        <v>37</v>
      </c>
      <c r="R62" s="39"/>
    </row>
    <row r="63" spans="2:18" ht="22.75" customHeight="1" x14ac:dyDescent="0.35">
      <c r="B63" s="52">
        <v>57</v>
      </c>
      <c r="C63" s="72" t="s">
        <v>45</v>
      </c>
      <c r="D63" s="54">
        <v>100</v>
      </c>
      <c r="E63" s="73" t="s">
        <v>8</v>
      </c>
      <c r="F63" s="72" t="s">
        <v>159</v>
      </c>
      <c r="G63" s="57">
        <f t="shared" si="5"/>
        <v>1500</v>
      </c>
      <c r="H63" s="57">
        <v>15</v>
      </c>
      <c r="I63" s="8"/>
      <c r="J63" s="58">
        <f t="shared" si="3"/>
        <v>0</v>
      </c>
      <c r="K63" s="59" t="str">
        <f t="shared" si="4"/>
        <v xml:space="preserve"> </v>
      </c>
      <c r="L63" s="63"/>
      <c r="M63" s="63"/>
      <c r="N63" s="63"/>
      <c r="O63" s="62"/>
      <c r="P63" s="63"/>
      <c r="Q63" s="64" t="s">
        <v>46</v>
      </c>
      <c r="R63" s="39"/>
    </row>
    <row r="64" spans="2:18" ht="22.75" customHeight="1" x14ac:dyDescent="0.35">
      <c r="B64" s="52">
        <v>58</v>
      </c>
      <c r="C64" s="72" t="s">
        <v>45</v>
      </c>
      <c r="D64" s="54">
        <v>100</v>
      </c>
      <c r="E64" s="73" t="s">
        <v>8</v>
      </c>
      <c r="F64" s="72" t="s">
        <v>160</v>
      </c>
      <c r="G64" s="57">
        <f t="shared" si="5"/>
        <v>1480</v>
      </c>
      <c r="H64" s="57">
        <v>14.8</v>
      </c>
      <c r="I64" s="8"/>
      <c r="J64" s="58">
        <f t="shared" si="3"/>
        <v>0</v>
      </c>
      <c r="K64" s="59" t="str">
        <f t="shared" si="4"/>
        <v xml:space="preserve"> </v>
      </c>
      <c r="L64" s="63"/>
      <c r="M64" s="63"/>
      <c r="N64" s="63"/>
      <c r="O64" s="62"/>
      <c r="P64" s="63"/>
      <c r="Q64" s="64" t="s">
        <v>46</v>
      </c>
      <c r="R64" s="39"/>
    </row>
    <row r="65" spans="2:18" ht="22.75" customHeight="1" x14ac:dyDescent="0.35">
      <c r="B65" s="52">
        <v>59</v>
      </c>
      <c r="C65" s="72" t="s">
        <v>45</v>
      </c>
      <c r="D65" s="54">
        <v>100</v>
      </c>
      <c r="E65" s="73" t="s">
        <v>8</v>
      </c>
      <c r="F65" s="72" t="s">
        <v>161</v>
      </c>
      <c r="G65" s="57">
        <f t="shared" si="5"/>
        <v>1200</v>
      </c>
      <c r="H65" s="57">
        <v>12</v>
      </c>
      <c r="I65" s="8"/>
      <c r="J65" s="58">
        <f t="shared" si="3"/>
        <v>0</v>
      </c>
      <c r="K65" s="59" t="str">
        <f t="shared" si="4"/>
        <v xml:space="preserve"> </v>
      </c>
      <c r="L65" s="63"/>
      <c r="M65" s="63"/>
      <c r="N65" s="63"/>
      <c r="O65" s="62"/>
      <c r="P65" s="63"/>
      <c r="Q65" s="64" t="s">
        <v>46</v>
      </c>
      <c r="R65" s="39"/>
    </row>
    <row r="66" spans="2:18" ht="28.25" customHeight="1" x14ac:dyDescent="0.35">
      <c r="B66" s="52">
        <v>60</v>
      </c>
      <c r="C66" s="53" t="s">
        <v>47</v>
      </c>
      <c r="D66" s="54">
        <v>200</v>
      </c>
      <c r="E66" s="66" t="s">
        <v>8</v>
      </c>
      <c r="F66" s="65" t="s">
        <v>49</v>
      </c>
      <c r="G66" s="57">
        <f t="shared" si="5"/>
        <v>800</v>
      </c>
      <c r="H66" s="57">
        <v>4</v>
      </c>
      <c r="I66" s="8"/>
      <c r="J66" s="58">
        <f t="shared" si="3"/>
        <v>0</v>
      </c>
      <c r="K66" s="59" t="str">
        <f t="shared" si="4"/>
        <v xml:space="preserve"> </v>
      </c>
      <c r="L66" s="63"/>
      <c r="M66" s="63"/>
      <c r="N66" s="63"/>
      <c r="O66" s="62"/>
      <c r="P66" s="63"/>
      <c r="Q66" s="64" t="s">
        <v>48</v>
      </c>
      <c r="R66" s="39"/>
    </row>
    <row r="67" spans="2:18" ht="28.25" customHeight="1" x14ac:dyDescent="0.35">
      <c r="B67" s="52">
        <v>61</v>
      </c>
      <c r="C67" s="68" t="s">
        <v>47</v>
      </c>
      <c r="D67" s="54">
        <v>100</v>
      </c>
      <c r="E67" s="69" t="s">
        <v>8</v>
      </c>
      <c r="F67" s="71" t="s">
        <v>50</v>
      </c>
      <c r="G67" s="57">
        <f t="shared" si="5"/>
        <v>1400</v>
      </c>
      <c r="H67" s="57">
        <v>14</v>
      </c>
      <c r="I67" s="8"/>
      <c r="J67" s="58">
        <f t="shared" si="3"/>
        <v>0</v>
      </c>
      <c r="K67" s="59" t="str">
        <f t="shared" si="4"/>
        <v xml:space="preserve"> </v>
      </c>
      <c r="L67" s="63"/>
      <c r="M67" s="63"/>
      <c r="N67" s="63"/>
      <c r="O67" s="62"/>
      <c r="P67" s="63"/>
      <c r="Q67" s="96" t="s">
        <v>48</v>
      </c>
      <c r="R67" s="39"/>
    </row>
    <row r="68" spans="2:18" ht="28.25" customHeight="1" thickBot="1" x14ac:dyDescent="0.4">
      <c r="B68" s="75">
        <v>62</v>
      </c>
      <c r="C68" s="97" t="s">
        <v>123</v>
      </c>
      <c r="D68" s="77">
        <v>20</v>
      </c>
      <c r="E68" s="98" t="s">
        <v>9</v>
      </c>
      <c r="F68" s="99" t="s">
        <v>162</v>
      </c>
      <c r="G68" s="79">
        <f t="shared" si="5"/>
        <v>2400</v>
      </c>
      <c r="H68" s="79">
        <v>120</v>
      </c>
      <c r="I68" s="9"/>
      <c r="J68" s="80">
        <f t="shared" si="3"/>
        <v>0</v>
      </c>
      <c r="K68" s="81" t="str">
        <f t="shared" si="4"/>
        <v xml:space="preserve"> </v>
      </c>
      <c r="L68" s="85"/>
      <c r="M68" s="85"/>
      <c r="N68" s="85"/>
      <c r="O68" s="84"/>
      <c r="P68" s="85"/>
      <c r="Q68" s="100" t="s">
        <v>37</v>
      </c>
      <c r="R68" s="39"/>
    </row>
    <row r="69" spans="2:18" ht="13.5" customHeight="1" thickTop="1" thickBot="1" x14ac:dyDescent="0.4">
      <c r="C69" s="11"/>
      <c r="D69" s="11"/>
      <c r="E69" s="11"/>
      <c r="F69" s="11"/>
      <c r="G69" s="11"/>
      <c r="J69" s="101"/>
    </row>
    <row r="70" spans="2:18" ht="60.75" customHeight="1" thickTop="1" thickBot="1" x14ac:dyDescent="0.4">
      <c r="B70" s="102" t="s">
        <v>62</v>
      </c>
      <c r="C70" s="103"/>
      <c r="D70" s="103"/>
      <c r="E70" s="103"/>
      <c r="F70" s="103"/>
      <c r="G70" s="104"/>
      <c r="H70" s="105" t="s">
        <v>63</v>
      </c>
      <c r="I70" s="106" t="s">
        <v>64</v>
      </c>
      <c r="J70" s="107"/>
      <c r="K70" s="108"/>
      <c r="L70" s="29"/>
      <c r="M70" s="29"/>
      <c r="N70" s="29"/>
      <c r="O70" s="29"/>
      <c r="P70" s="29"/>
      <c r="Q70" s="109"/>
    </row>
    <row r="71" spans="2:18" ht="33" customHeight="1" thickTop="1" thickBot="1" x14ac:dyDescent="0.4">
      <c r="B71" s="110" t="s">
        <v>67</v>
      </c>
      <c r="C71" s="110"/>
      <c r="D71" s="110"/>
      <c r="E71" s="110"/>
      <c r="F71" s="110"/>
      <c r="G71" s="111"/>
      <c r="H71" s="112">
        <f>SUM(G7:G68)</f>
        <v>150935</v>
      </c>
      <c r="I71" s="113">
        <f>SUM(J7:J68)</f>
        <v>0</v>
      </c>
      <c r="J71" s="114"/>
      <c r="K71" s="115"/>
    </row>
    <row r="72" spans="2:18" ht="14.25" customHeight="1" thickTop="1" x14ac:dyDescent="0.35"/>
    <row r="73" spans="2:18" ht="14.25" customHeight="1" x14ac:dyDescent="0.35"/>
    <row r="74" spans="2:18" ht="14.25" customHeight="1" x14ac:dyDescent="0.35"/>
    <row r="75" spans="2:18" ht="14.25" customHeight="1" x14ac:dyDescent="0.35"/>
    <row r="76" spans="2:18" ht="14.25" customHeight="1" x14ac:dyDescent="0.35"/>
    <row r="77" spans="2:18" ht="14.25" customHeight="1" x14ac:dyDescent="0.35"/>
    <row r="78" spans="2:18" ht="14.25" customHeight="1" x14ac:dyDescent="0.35"/>
    <row r="79" spans="2:18" ht="14.25" customHeight="1" x14ac:dyDescent="0.35"/>
    <row r="80" spans="2:18" ht="14.25" customHeight="1" x14ac:dyDescent="0.35"/>
    <row r="81" ht="14.25" customHeight="1" x14ac:dyDescent="0.35"/>
    <row r="82" ht="14.25" customHeight="1" x14ac:dyDescent="0.35"/>
    <row r="83" ht="14.25" customHeight="1" x14ac:dyDescent="0.35"/>
    <row r="84" ht="14.25" customHeight="1" x14ac:dyDescent="0.35"/>
    <row r="85" ht="14.25" customHeight="1" x14ac:dyDescent="0.35"/>
    <row r="86" ht="14.25" customHeight="1" x14ac:dyDescent="0.35"/>
    <row r="87" ht="14.25" customHeight="1" x14ac:dyDescent="0.35"/>
    <row r="88" ht="14.25" customHeight="1" x14ac:dyDescent="0.35"/>
    <row r="89" ht="14.25" customHeight="1" x14ac:dyDescent="0.35"/>
    <row r="90" ht="14.25" customHeight="1" x14ac:dyDescent="0.35"/>
    <row r="91" ht="14.25" customHeight="1" x14ac:dyDescent="0.35"/>
    <row r="92" ht="14.25" customHeight="1" x14ac:dyDescent="0.35"/>
    <row r="93" ht="14.25" customHeight="1" x14ac:dyDescent="0.35"/>
    <row r="94" ht="14.25" customHeight="1" x14ac:dyDescent="0.35"/>
    <row r="95" ht="14.25" customHeight="1" x14ac:dyDescent="0.35"/>
    <row r="96" ht="14.25" customHeight="1" x14ac:dyDescent="0.35"/>
    <row r="97" ht="14.25" customHeight="1" x14ac:dyDescent="0.35"/>
    <row r="98" ht="14.25" customHeight="1" x14ac:dyDescent="0.35"/>
    <row r="99" ht="14.25" customHeight="1" x14ac:dyDescent="0.35"/>
    <row r="100" ht="14.25" customHeight="1" x14ac:dyDescent="0.35"/>
    <row r="101" ht="14.25" customHeight="1" x14ac:dyDescent="0.35"/>
    <row r="102" ht="14.25" customHeight="1" x14ac:dyDescent="0.35"/>
    <row r="103" ht="14.25" customHeight="1" x14ac:dyDescent="0.35"/>
    <row r="104" ht="14.25" customHeight="1" x14ac:dyDescent="0.35"/>
    <row r="105" ht="14.25" customHeight="1" x14ac:dyDescent="0.35"/>
    <row r="106" ht="14.25" customHeight="1" x14ac:dyDescent="0.35"/>
    <row r="107" ht="14.25" customHeight="1" x14ac:dyDescent="0.35"/>
    <row r="108" ht="14.25" customHeight="1" x14ac:dyDescent="0.35"/>
    <row r="109" ht="14.25" customHeight="1" x14ac:dyDescent="0.35"/>
    <row r="110" ht="14.25" customHeight="1" x14ac:dyDescent="0.35"/>
    <row r="111" ht="14.25" customHeight="1" x14ac:dyDescent="0.35"/>
    <row r="112" ht="14.25" customHeight="1" x14ac:dyDescent="0.35"/>
    <row r="113" ht="14.25" customHeight="1" x14ac:dyDescent="0.35"/>
    <row r="114" ht="14.25" customHeight="1" x14ac:dyDescent="0.35"/>
    <row r="115" ht="14.25" customHeight="1" x14ac:dyDescent="0.35"/>
    <row r="116" ht="14.25" customHeight="1" x14ac:dyDescent="0.35"/>
    <row r="117" ht="14.25" customHeight="1" x14ac:dyDescent="0.35"/>
    <row r="118" ht="14.25" customHeight="1" x14ac:dyDescent="0.35"/>
    <row r="119" ht="14.25" customHeight="1" x14ac:dyDescent="0.35"/>
    <row r="120" ht="14.25" customHeight="1" x14ac:dyDescent="0.35"/>
    <row r="121" ht="14.25" customHeight="1" x14ac:dyDescent="0.35"/>
    <row r="122" ht="14.25" customHeight="1" x14ac:dyDescent="0.35"/>
    <row r="123" ht="14.25" customHeight="1" x14ac:dyDescent="0.35"/>
    <row r="124" ht="14.25" customHeight="1" x14ac:dyDescent="0.35"/>
    <row r="125" ht="14.25" customHeight="1" x14ac:dyDescent="0.35"/>
    <row r="126" ht="14.25" customHeight="1" x14ac:dyDescent="0.35"/>
    <row r="127" ht="14.25" customHeight="1" x14ac:dyDescent="0.35"/>
    <row r="128" ht="14.25" customHeight="1" x14ac:dyDescent="0.35"/>
    <row r="129" ht="14.25" customHeight="1" x14ac:dyDescent="0.35"/>
    <row r="130" ht="14.25" customHeight="1" x14ac:dyDescent="0.35"/>
    <row r="131" ht="14.25" customHeight="1" x14ac:dyDescent="0.35"/>
    <row r="132" ht="14.25" customHeight="1" x14ac:dyDescent="0.35"/>
    <row r="133" ht="14.25" customHeight="1" x14ac:dyDescent="0.35"/>
    <row r="134" ht="14.25" customHeight="1" x14ac:dyDescent="0.35"/>
    <row r="135" ht="14.25" customHeight="1" x14ac:dyDescent="0.35"/>
    <row r="136" ht="14.25" customHeight="1" x14ac:dyDescent="0.35"/>
    <row r="137" ht="14.25" customHeight="1" x14ac:dyDescent="0.35"/>
    <row r="138" ht="14.25" customHeight="1" x14ac:dyDescent="0.35"/>
    <row r="139" ht="14.25" customHeight="1" x14ac:dyDescent="0.35"/>
    <row r="140" ht="14.25" customHeight="1" x14ac:dyDescent="0.35"/>
    <row r="141" ht="14.25" customHeight="1" x14ac:dyDescent="0.35"/>
    <row r="142" ht="14.25" customHeight="1" x14ac:dyDescent="0.35"/>
    <row r="143" ht="14.25" customHeight="1" x14ac:dyDescent="0.35"/>
    <row r="144" ht="14.25" customHeight="1" x14ac:dyDescent="0.35"/>
    <row r="145" ht="14.25" customHeight="1" x14ac:dyDescent="0.35"/>
    <row r="146" ht="14.25" customHeight="1" x14ac:dyDescent="0.35"/>
    <row r="147" ht="14.25" customHeight="1" x14ac:dyDescent="0.35"/>
    <row r="148" ht="14.25" customHeight="1" x14ac:dyDescent="0.35"/>
    <row r="149" ht="14.25" customHeight="1" x14ac:dyDescent="0.35"/>
    <row r="150" ht="14.25" customHeight="1" x14ac:dyDescent="0.35"/>
    <row r="151" ht="14.25" customHeight="1" x14ac:dyDescent="0.35"/>
    <row r="152" ht="14.25" customHeight="1" x14ac:dyDescent="0.35"/>
    <row r="153" ht="14.25" customHeight="1" x14ac:dyDescent="0.35"/>
    <row r="154" ht="14.25" customHeight="1" x14ac:dyDescent="0.35"/>
    <row r="155" ht="14.25" customHeight="1" x14ac:dyDescent="0.35"/>
    <row r="156" ht="14.25" customHeight="1" x14ac:dyDescent="0.35"/>
    <row r="157" ht="14.25" customHeight="1" x14ac:dyDescent="0.35"/>
    <row r="158" ht="14.25" customHeight="1" x14ac:dyDescent="0.35"/>
    <row r="159" ht="14.25" customHeight="1" x14ac:dyDescent="0.35"/>
    <row r="160" ht="14.25" customHeight="1" x14ac:dyDescent="0.35"/>
    <row r="161" ht="14.25" customHeight="1" x14ac:dyDescent="0.35"/>
    <row r="162" ht="14.25" customHeight="1" x14ac:dyDescent="0.35"/>
    <row r="163" ht="14.25" customHeight="1" x14ac:dyDescent="0.35"/>
    <row r="164" ht="14.25" customHeight="1" x14ac:dyDescent="0.35"/>
    <row r="165" ht="14.25" customHeight="1" x14ac:dyDescent="0.35"/>
    <row r="166" ht="14.25" customHeight="1" x14ac:dyDescent="0.35"/>
    <row r="167" ht="14.25" customHeight="1" x14ac:dyDescent="0.35"/>
    <row r="168" ht="14.25" customHeight="1" x14ac:dyDescent="0.35"/>
    <row r="169" ht="14.25" customHeight="1" x14ac:dyDescent="0.35"/>
    <row r="170" ht="14.25" customHeight="1" x14ac:dyDescent="0.35"/>
    <row r="171" ht="14.25" customHeight="1" x14ac:dyDescent="0.35"/>
    <row r="172" ht="14.25" customHeight="1" x14ac:dyDescent="0.35"/>
    <row r="173" ht="14.25" customHeight="1" x14ac:dyDescent="0.35"/>
    <row r="174" ht="14.25" customHeight="1" x14ac:dyDescent="0.35"/>
    <row r="175" ht="14.25" customHeight="1" x14ac:dyDescent="0.35"/>
    <row r="176" ht="14.25" customHeight="1" x14ac:dyDescent="0.35"/>
    <row r="177" ht="14.25" customHeight="1" x14ac:dyDescent="0.35"/>
    <row r="178" ht="14.25" customHeight="1" x14ac:dyDescent="0.35"/>
    <row r="179" ht="14.25" customHeight="1" x14ac:dyDescent="0.35"/>
    <row r="180" ht="14.25" customHeight="1" x14ac:dyDescent="0.35"/>
    <row r="181" ht="14.25" customHeight="1" x14ac:dyDescent="0.35"/>
    <row r="182" ht="14.25" customHeight="1" x14ac:dyDescent="0.35"/>
    <row r="183" ht="14.25" customHeight="1" x14ac:dyDescent="0.35"/>
    <row r="184" ht="14.25" customHeight="1" x14ac:dyDescent="0.35"/>
    <row r="185" ht="14.25" customHeight="1" x14ac:dyDescent="0.35"/>
    <row r="186" ht="14.25" customHeight="1" x14ac:dyDescent="0.35"/>
    <row r="187" ht="14.25" customHeight="1" x14ac:dyDescent="0.35"/>
    <row r="188" ht="14.25" customHeight="1" x14ac:dyDescent="0.35"/>
    <row r="189" ht="14.25" customHeight="1" x14ac:dyDescent="0.35"/>
    <row r="190" ht="14.25" customHeight="1" x14ac:dyDescent="0.35"/>
    <row r="191" ht="14.25" customHeight="1" x14ac:dyDescent="0.35"/>
    <row r="192" ht="14.25" customHeight="1" x14ac:dyDescent="0.35"/>
    <row r="193" ht="14.25" customHeight="1" x14ac:dyDescent="0.35"/>
    <row r="194" ht="14.25" customHeight="1" x14ac:dyDescent="0.35"/>
    <row r="195" ht="14.25" customHeight="1" x14ac:dyDescent="0.35"/>
    <row r="196" ht="14.25" customHeight="1" x14ac:dyDescent="0.35"/>
    <row r="197" ht="14.25" customHeight="1" x14ac:dyDescent="0.35"/>
    <row r="198" ht="14.25" customHeight="1" x14ac:dyDescent="0.35"/>
    <row r="199" ht="14.25" customHeight="1" x14ac:dyDescent="0.35"/>
    <row r="200" ht="14.25" customHeight="1" x14ac:dyDescent="0.35"/>
    <row r="201" ht="14.25" customHeight="1" x14ac:dyDescent="0.35"/>
    <row r="202" ht="14.25" customHeight="1" x14ac:dyDescent="0.35"/>
    <row r="203" ht="14.25" customHeight="1" x14ac:dyDescent="0.35"/>
    <row r="204" ht="14.25" customHeight="1" x14ac:dyDescent="0.35"/>
    <row r="205" ht="14.25" customHeight="1" x14ac:dyDescent="0.35"/>
    <row r="206" ht="14.25" customHeight="1" x14ac:dyDescent="0.35"/>
    <row r="207" ht="14.25" customHeight="1" x14ac:dyDescent="0.35"/>
    <row r="208" ht="14.25" customHeight="1" x14ac:dyDescent="0.35"/>
    <row r="209" ht="14.25" customHeight="1" x14ac:dyDescent="0.35"/>
    <row r="210" ht="14.25" customHeight="1" x14ac:dyDescent="0.35"/>
    <row r="211" ht="14.25" customHeight="1" x14ac:dyDescent="0.35"/>
    <row r="212" ht="14.25" customHeight="1" x14ac:dyDescent="0.35"/>
    <row r="213" ht="14.25" customHeight="1" x14ac:dyDescent="0.35"/>
    <row r="214" ht="14.25" customHeight="1" x14ac:dyDescent="0.35"/>
    <row r="215" ht="14.25" customHeight="1" x14ac:dyDescent="0.35"/>
    <row r="216" ht="14.25" customHeight="1" x14ac:dyDescent="0.35"/>
    <row r="217" ht="14.25" customHeight="1" x14ac:dyDescent="0.35"/>
    <row r="218" ht="14.25" customHeight="1" x14ac:dyDescent="0.35"/>
  </sheetData>
  <sheetProtection algorithmName="SHA-512" hashValue="m3ckW2etK7NfAgGu2mb4f0O13SZ//sMn83eRymlSPp5ml8lZMlIMqtXI5CDM547N8mH7xOufM8fcheumCGpM0g==" saltValue="BtTZ2bh5DIJXjdsBCcPurA==" spinCount="100000" sheet="1" objects="1" scenarios="1" selectLockedCells="1"/>
  <mergeCells count="18">
    <mergeCell ref="B71:F71"/>
    <mergeCell ref="I71:K71"/>
    <mergeCell ref="B3:C4"/>
    <mergeCell ref="D3:E4"/>
    <mergeCell ref="F3:G4"/>
    <mergeCell ref="B1:D1"/>
    <mergeCell ref="B70:F70"/>
    <mergeCell ref="I70:K70"/>
    <mergeCell ref="O32:O68"/>
    <mergeCell ref="O7:O31"/>
    <mergeCell ref="P7:P31"/>
    <mergeCell ref="P32:P68"/>
    <mergeCell ref="N7:N31"/>
    <mergeCell ref="M32:M68"/>
    <mergeCell ref="N32:N68"/>
    <mergeCell ref="L7:L31"/>
    <mergeCell ref="L32:L68"/>
    <mergeCell ref="M7:M31"/>
  </mergeCells>
  <conditionalFormatting sqref="B7:B68">
    <cfRule type="containsBlanks" dxfId="25" priority="133">
      <formula>LEN(TRIM(B7))=0</formula>
    </cfRule>
  </conditionalFormatting>
  <conditionalFormatting sqref="B7:B68">
    <cfRule type="cellIs" dxfId="24" priority="128" operator="greaterThanOrEqual">
      <formula>1</formula>
    </cfRule>
  </conditionalFormatting>
  <conditionalFormatting sqref="K8:K10 K12:K68">
    <cfRule type="cellIs" dxfId="23" priority="125" operator="equal">
      <formula>"VYHOVUJE"</formula>
    </cfRule>
  </conditionalFormatting>
  <conditionalFormatting sqref="K8:K10 K12:K68">
    <cfRule type="cellIs" dxfId="22" priority="124" operator="equal">
      <formula>"NEVYHOVUJE"</formula>
    </cfRule>
  </conditionalFormatting>
  <conditionalFormatting sqref="I8:I10 I12:I65 I67:I68">
    <cfRule type="containsBlanks" dxfId="21" priority="92">
      <formula>LEN(TRIM(I8))=0</formula>
    </cfRule>
  </conditionalFormatting>
  <conditionalFormatting sqref="I8:I10 I12:I65 I67:I68">
    <cfRule type="notContainsBlanks" dxfId="20" priority="91">
      <formula>LEN(TRIM(I8))&gt;0</formula>
    </cfRule>
  </conditionalFormatting>
  <conditionalFormatting sqref="I8:I10 I12:I65 I67:I68">
    <cfRule type="notContainsBlanks" dxfId="19" priority="90">
      <formula>LEN(TRIM(I8))&gt;0</formula>
    </cfRule>
  </conditionalFormatting>
  <conditionalFormatting sqref="K7">
    <cfRule type="cellIs" dxfId="18" priority="89" operator="equal">
      <formula>"VYHOVUJE"</formula>
    </cfRule>
  </conditionalFormatting>
  <conditionalFormatting sqref="K7">
    <cfRule type="cellIs" dxfId="17" priority="88" operator="equal">
      <formula>"NEVYHOVUJE"</formula>
    </cfRule>
  </conditionalFormatting>
  <conditionalFormatting sqref="I7">
    <cfRule type="containsBlanks" dxfId="16" priority="82">
      <formula>LEN(TRIM(I7))=0</formula>
    </cfRule>
  </conditionalFormatting>
  <conditionalFormatting sqref="I7">
    <cfRule type="notContainsBlanks" dxfId="15" priority="81">
      <formula>LEN(TRIM(I7))&gt;0</formula>
    </cfRule>
  </conditionalFormatting>
  <conditionalFormatting sqref="I7:I68">
    <cfRule type="notContainsBlanks" dxfId="14" priority="80">
      <formula>LEN(TRIM(I7))&gt;0</formula>
    </cfRule>
  </conditionalFormatting>
  <conditionalFormatting sqref="D7">
    <cfRule type="containsBlanks" dxfId="13" priority="79">
      <formula>LEN(TRIM(D7))=0</formula>
    </cfRule>
  </conditionalFormatting>
  <conditionalFormatting sqref="D11">
    <cfRule type="containsBlanks" dxfId="12" priority="76">
      <formula>LEN(TRIM(D11))=0</formula>
    </cfRule>
  </conditionalFormatting>
  <conditionalFormatting sqref="K11">
    <cfRule type="cellIs" dxfId="11" priority="75" operator="equal">
      <formula>"VYHOVUJE"</formula>
    </cfRule>
  </conditionalFormatting>
  <conditionalFormatting sqref="K11">
    <cfRule type="cellIs" dxfId="10" priority="74" operator="equal">
      <formula>"NEVYHOVUJE"</formula>
    </cfRule>
  </conditionalFormatting>
  <conditionalFormatting sqref="I11">
    <cfRule type="containsBlanks" dxfId="9" priority="68">
      <formula>LEN(TRIM(I11))=0</formula>
    </cfRule>
  </conditionalFormatting>
  <conditionalFormatting sqref="I11">
    <cfRule type="notContainsBlanks" dxfId="8" priority="67">
      <formula>LEN(TRIM(I11))&gt;0</formula>
    </cfRule>
  </conditionalFormatting>
  <conditionalFormatting sqref="I11">
    <cfRule type="notContainsBlanks" dxfId="7" priority="66">
      <formula>LEN(TRIM(I11))&gt;0</formula>
    </cfRule>
  </conditionalFormatting>
  <conditionalFormatting sqref="D12:D65">
    <cfRule type="containsBlanks" dxfId="6" priority="65">
      <formula>LEN(TRIM(D12))=0</formula>
    </cfRule>
  </conditionalFormatting>
  <conditionalFormatting sqref="D66">
    <cfRule type="containsBlanks" dxfId="5" priority="64">
      <formula>LEN(TRIM(D66))=0</formula>
    </cfRule>
  </conditionalFormatting>
  <conditionalFormatting sqref="I66">
    <cfRule type="containsBlanks" dxfId="4" priority="56">
      <formula>LEN(TRIM(I66))=0</formula>
    </cfRule>
  </conditionalFormatting>
  <conditionalFormatting sqref="I66">
    <cfRule type="notContainsBlanks" dxfId="3" priority="55">
      <formula>LEN(TRIM(I66))&gt;0</formula>
    </cfRule>
  </conditionalFormatting>
  <conditionalFormatting sqref="I66">
    <cfRule type="notContainsBlanks" dxfId="2" priority="54">
      <formula>LEN(TRIM(I66))&gt;0</formula>
    </cfRule>
  </conditionalFormatting>
  <conditionalFormatting sqref="D67:D68">
    <cfRule type="containsBlanks" dxfId="1" priority="2">
      <formula>LEN(TRIM(D67))=0</formula>
    </cfRule>
  </conditionalFormatting>
  <conditionalFormatting sqref="D8:D10">
    <cfRule type="containsBlanks" dxfId="0" priority="1">
      <formula>LEN(TRIM(D8))=0</formula>
    </cfRule>
  </conditionalFormatting>
  <dataValidations disablePrompts="1" count="1">
    <dataValidation type="list" showInputMessage="1" showErrorMessage="1" sqref="E8:E11 E66" xr:uid="{00730071-0091-4CB0-881D-00780001004A}">
      <formula1>"ks,balení,sada,litr,kg,pár,role,karton,"</formula1>
    </dataValidation>
  </dataValidations>
  <pageMargins left="0.11811023622047245" right="0" top="0.19685039370078741" bottom="7.874015748031496E-2" header="7.874015748031496E-2" footer="0.11811023622047245"/>
  <pageSetup paperSize="9" scale="50" orientation="landscape" r:id="rId1"/>
  <extLst>
    <ext xmlns:x14="http://schemas.microsoft.com/office/spreadsheetml/2009/9/main" uri="{CCE6A557-97BC-4b89-ADB6-D9C93CAAB3DF}">
      <x14:dataValidations xmlns:xm="http://schemas.microsoft.com/office/excel/2006/main" disablePrompts="1" count="6">
        <x14:dataValidation type="list" allowBlank="1" showInputMessage="1" showErrorMessage="1" xr:uid="{00000000-0002-0000-0000-000000000000}">
          <x14:formula1>
            <xm:f>#REF!</xm:f>
          </x14:formula1>
          <xm:sqref>Q8:Q10</xm:sqref>
        </x14:dataValidation>
        <x14:dataValidation type="list" allowBlank="1" showInputMessage="1" showErrorMessage="1" xr:uid="{00000000-0002-0000-0000-000001000000}">
          <x14:formula1>
            <xm:f>'D:\USERS\mjindrov\Desktop\[Čistící a hygienické potřeby II. (2021) - katalog zboží 1.xlsx]CPV'!#REF!</xm:f>
          </x14:formula1>
          <xm:sqref>Q7</xm:sqref>
        </x14:dataValidation>
        <x14:dataValidation type="list" allowBlank="1" showInputMessage="1" showErrorMessage="1" xr:uid="{00000000-0002-0000-0000-000002000000}">
          <x14:formula1>
            <xm:f>'D:\TEMP\kristofo\[DNS 003 Brejcha.xlsx]CPV'!#REF!</xm:f>
          </x14:formula1>
          <xm:sqref>Q11</xm:sqref>
        </x14:dataValidation>
        <x14:dataValidation type="list" allowBlank="1" showInputMessage="1" showErrorMessage="1" xr:uid="{00000000-0002-0000-0000-000003000000}">
          <x14:formula1>
            <xm:f>'D:\DNS 2021\DNS 003\[DNS 003 Polívková.xlsx]CPV'!#REF!</xm:f>
          </x14:formula1>
          <xm:sqref>Q12:Q65</xm:sqref>
        </x14:dataValidation>
        <x14:dataValidation type="list" allowBlank="1" showInputMessage="1" showErrorMessage="1" xr:uid="{00000000-0002-0000-0000-000004000000}">
          <x14:formula1>
            <xm:f>'D:\TEMP\kristofo\[DNS 003 Polívková mopy.xlsx]CPV'!#REF!</xm:f>
          </x14:formula1>
          <xm:sqref>Q66</xm:sqref>
        </x14:dataValidation>
        <x14:dataValidation type="list" allowBlank="1" showInputMessage="1" showErrorMessage="1" xr:uid="{00000000-0002-0000-0000-000005000000}">
          <x14:formula1>
            <xm:f>'D:\TEMP\kristofo\[DNS 003 Honomichlová.xlsx]CPV'!#REF!</xm:f>
          </x14:formula1>
          <xm:sqref>Q67:Q68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CPHP</vt:lpstr>
      <vt:lpstr>CPHP!Názvy_tisku</vt:lpstr>
      <vt:lpstr>CPHP!Oblast_tisku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28.01.2021</dc:description>
  <cp:lastModifiedBy>Zdeněk Řežábek</cp:lastModifiedBy>
  <cp:revision>2</cp:revision>
  <cp:lastPrinted>2021-04-01T05:42:10Z</cp:lastPrinted>
  <dcterms:created xsi:type="dcterms:W3CDTF">2014-03-05T12:43:32Z</dcterms:created>
  <dcterms:modified xsi:type="dcterms:W3CDTF">2021-04-01T07:57:26Z</dcterms:modified>
</cp:coreProperties>
</file>